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vicgov.sharepoint.com/sites/VG000110/Livestock/LFMP 2021-22/Final report/"/>
    </mc:Choice>
  </mc:AlternateContent>
  <xr:revisionPtr revIDLastSave="13" documentId="8_{0E6AAD52-CF4A-41A8-87A6-4F37DDE69F01}" xr6:coauthVersionLast="47" xr6:coauthVersionMax="47" xr10:uidLastSave="{319FD4D1-520C-4CF2-8697-7BC47560A16C}"/>
  <bookViews>
    <workbookView xWindow="-28920" yWindow="-1860" windowWidth="29040" windowHeight="17640" tabRatio="815" xr2:uid="{17BBFCF3-D671-46AF-8371-FC1DE0AB918D}"/>
  </bookViews>
  <sheets>
    <sheet name="A1-A6" sheetId="2" r:id="rId1"/>
    <sheet name="B1-B5" sheetId="4" r:id="rId2"/>
    <sheet name="B6-B7" sheetId="6" r:id="rId3"/>
    <sheet name="B8-B9" sheetId="12" r:id="rId4"/>
    <sheet name="B10-B11" sheetId="13" r:id="rId5"/>
    <sheet name="B12" sheetId="23" r:id="rId6"/>
    <sheet name="B13" sheetId="24" r:id="rId7"/>
    <sheet name="B14" sheetId="25" r:id="rId8"/>
    <sheet name="C1-C5" sheetId="10" r:id="rId9"/>
    <sheet name="C6-C7" sheetId="15" r:id="rId10"/>
    <sheet name="C8-C9" sheetId="16" r:id="rId11"/>
    <sheet name="C10-C11" sheetId="17" r:id="rId12"/>
    <sheet name="C12" sheetId="26" r:id="rId13"/>
    <sheet name="C13" sheetId="27" r:id="rId14"/>
    <sheet name="C14" sheetId="28" r:id="rId15"/>
    <sheet name="D1-D5" sheetId="11" r:id="rId16"/>
    <sheet name="D6-D7" sheetId="20" r:id="rId17"/>
    <sheet name="D8-D9" sheetId="21" r:id="rId18"/>
    <sheet name="D10-D11" sheetId="22" r:id="rId19"/>
    <sheet name="D12" sheetId="29" r:id="rId20"/>
    <sheet name="D13" sheetId="30" r:id="rId21"/>
    <sheet name="D14" sheetId="31" r:id="rId22"/>
    <sheet name="E1-E2" sheetId="14" r:id="rId23"/>
    <sheet name="F1" sheetId="32" r:id="rId24"/>
  </sheets>
  <definedNames>
    <definedName name="_xlnm._FilterDatabase" localSheetId="0" hidden="1">'A1-A6'!$E$1:$AD$5</definedName>
    <definedName name="_xlnm._FilterDatabase" localSheetId="4" hidden="1">'B10-B11'!#REF!</definedName>
    <definedName name="_xlnm._FilterDatabase" localSheetId="1" hidden="1">'B1-B5'!$A$1:$X$69</definedName>
    <definedName name="_xlnm._FilterDatabase" localSheetId="2" hidden="1">'B6-B7'!#REF!</definedName>
    <definedName name="_xlnm._FilterDatabase" localSheetId="3" hidden="1">'B8-B9'!#REF!</definedName>
    <definedName name="_xlnm._FilterDatabase" localSheetId="11" hidden="1">'C10-C11'!#REF!</definedName>
    <definedName name="_xlnm._FilterDatabase" localSheetId="8" hidden="1">'C1-C5'!$A$1:$X$41</definedName>
    <definedName name="_xlnm._FilterDatabase" localSheetId="9" hidden="1">'C6-C7'!#REF!</definedName>
    <definedName name="_xlnm._FilterDatabase" localSheetId="10" hidden="1">'C8-C9'!#REF!</definedName>
    <definedName name="_xlnm._FilterDatabase" localSheetId="18" hidden="1">'D10-D11'!#REF!</definedName>
    <definedName name="_xlnm._FilterDatabase" localSheetId="15" hidden="1">'D1-D5'!$A$1:$X$29</definedName>
    <definedName name="_xlnm._FilterDatabase" localSheetId="16" hidden="1">'D6-D7'!#REF!</definedName>
    <definedName name="_xlnm._FilterDatabase" localSheetId="17" hidden="1">'D8-D9'!#REF!</definedName>
    <definedName name="_xlnm._FilterDatabase" localSheetId="22" hidden="1">'E1-E2'!#REF!</definedName>
    <definedName name="_xlnm._FilterDatabase" localSheetId="23" hidden="1">'F1'!#REF!</definedName>
    <definedName name="_xlnm.Print_Area" localSheetId="1">'B1-B5'!$K$2:$W$70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25" l="1"/>
  <c r="D27" i="25"/>
  <c r="E27" i="25"/>
  <c r="F27" i="25"/>
  <c r="G27" i="25"/>
  <c r="H27" i="25"/>
  <c r="I27" i="25"/>
  <c r="J27" i="25"/>
  <c r="B27" i="25"/>
  <c r="C27" i="24"/>
  <c r="D27" i="24"/>
  <c r="E27" i="24"/>
  <c r="F27" i="24"/>
  <c r="G27" i="24"/>
  <c r="B27" i="24"/>
  <c r="BR11" i="2" l="1"/>
  <c r="BR10" i="2"/>
  <c r="BR9" i="2"/>
  <c r="BR8" i="2"/>
  <c r="BR7" i="2"/>
  <c r="BC11" i="2"/>
  <c r="BC10" i="2"/>
  <c r="BC9" i="2"/>
  <c r="BC8" i="2"/>
  <c r="BC7" i="2"/>
  <c r="AR11" i="2"/>
  <c r="AR10" i="2"/>
  <c r="AR9" i="2"/>
  <c r="AR8" i="2"/>
  <c r="AR7" i="2"/>
  <c r="AE8" i="2"/>
  <c r="AE9" i="2"/>
  <c r="AE10" i="2"/>
  <c r="AE11" i="2"/>
  <c r="AE7" i="2"/>
  <c r="Q8" i="2"/>
  <c r="Q9" i="2"/>
  <c r="Q10" i="2"/>
  <c r="Q11" i="2"/>
  <c r="Q7" i="2"/>
  <c r="C11" i="2" l="1"/>
  <c r="C8" i="2"/>
  <c r="C7" i="2"/>
</calcChain>
</file>

<file path=xl/sharedStrings.xml><?xml version="1.0" encoding="utf-8"?>
<sst xmlns="http://schemas.openxmlformats.org/spreadsheetml/2006/main" count="3286" uniqueCount="499">
  <si>
    <t>Table A6</t>
  </si>
  <si>
    <t>Table A10</t>
  </si>
  <si>
    <t>Table A11</t>
  </si>
  <si>
    <t>Table D1</t>
  </si>
  <si>
    <t>Table D2</t>
  </si>
  <si>
    <t>Table A5</t>
  </si>
  <si>
    <t>Table A1</t>
  </si>
  <si>
    <t>Table A2</t>
  </si>
  <si>
    <t>Table A3</t>
  </si>
  <si>
    <t>Crop production - Statewide</t>
  </si>
  <si>
    <t>Crop Gross Margin - Statewide</t>
  </si>
  <si>
    <t>Labour</t>
  </si>
  <si>
    <t>Proportion of cash income</t>
  </si>
  <si>
    <t>Components of diet - % ME consumed by enterprise</t>
  </si>
  <si>
    <t>Reproduction</t>
  </si>
  <si>
    <t>Production</t>
  </si>
  <si>
    <t>Price</t>
  </si>
  <si>
    <t>Income</t>
  </si>
  <si>
    <t>Variable costs</t>
  </si>
  <si>
    <t>Lamb price</t>
  </si>
  <si>
    <t>Gross margin</t>
  </si>
  <si>
    <t>Yield</t>
  </si>
  <si>
    <t>Nutrient application</t>
  </si>
  <si>
    <t xml:space="preserve">Variable costs </t>
  </si>
  <si>
    <t>Farm area</t>
  </si>
  <si>
    <t>Debt and equity</t>
  </si>
  <si>
    <t>Farm No</t>
  </si>
  <si>
    <t xml:space="preserve">Gross Farm Income </t>
  </si>
  <si>
    <t xml:space="preserve">Total Variable costs </t>
  </si>
  <si>
    <t xml:space="preserve">Total Overhead costs </t>
  </si>
  <si>
    <t xml:space="preserve">Earnings before Interest and Tax </t>
  </si>
  <si>
    <t>Interest and lease costs</t>
  </si>
  <si>
    <t>Net farm income</t>
  </si>
  <si>
    <t>Return on Assets</t>
  </si>
  <si>
    <t>Return on Equity</t>
  </si>
  <si>
    <t>Annual stocking rate</t>
  </si>
  <si>
    <t>Total financial year rainfall</t>
  </si>
  <si>
    <t>Financial Year Rainfall percentage</t>
  </si>
  <si>
    <t>Grazed pasture consumption</t>
  </si>
  <si>
    <t>Conserved pasture</t>
  </si>
  <si>
    <t>Purchased feed in the diet</t>
  </si>
  <si>
    <t>Supplementary feeding rate</t>
  </si>
  <si>
    <t xml:space="preserve">Nitrogen applied </t>
  </si>
  <si>
    <t>Phosphorus applied</t>
  </si>
  <si>
    <t xml:space="preserve">Potassium applied </t>
  </si>
  <si>
    <t xml:space="preserve">Sulfur applied </t>
  </si>
  <si>
    <t>Fertiliser</t>
  </si>
  <si>
    <t xml:space="preserve">Seed </t>
  </si>
  <si>
    <t xml:space="preserve">Weed and pest control </t>
  </si>
  <si>
    <t xml:space="preserve">Hay &amp; Silage Making </t>
  </si>
  <si>
    <t xml:space="preserve">Fuel &amp; Oil </t>
  </si>
  <si>
    <t xml:space="preserve">Contract pasture renovation operations </t>
  </si>
  <si>
    <t xml:space="preserve">Casual labour </t>
  </si>
  <si>
    <t xml:space="preserve">Other pasture costs </t>
  </si>
  <si>
    <t xml:space="preserve">Irrigation costs </t>
  </si>
  <si>
    <t>Total pasture costs</t>
  </si>
  <si>
    <t>Permanent staff cost</t>
  </si>
  <si>
    <t>Repairs and maintenance</t>
  </si>
  <si>
    <t xml:space="preserve">Farm electricity costs </t>
  </si>
  <si>
    <t xml:space="preserve">Farm insurance </t>
  </si>
  <si>
    <t xml:space="preserve">Rates </t>
  </si>
  <si>
    <t>Other cash overhead costs</t>
  </si>
  <si>
    <t xml:space="preserve">Depreciation </t>
  </si>
  <si>
    <t xml:space="preserve">Owner operator labour cost </t>
  </si>
  <si>
    <t>Total overhead cost</t>
  </si>
  <si>
    <t>Permanent</t>
  </si>
  <si>
    <t>Contract</t>
  </si>
  <si>
    <t>Casual</t>
  </si>
  <si>
    <t>Owner/
Operator</t>
  </si>
  <si>
    <t>Labour efficiency</t>
  </si>
  <si>
    <t>Beef cattle sales</t>
  </si>
  <si>
    <t>Sheep sales</t>
  </si>
  <si>
    <t>Wool sales</t>
  </si>
  <si>
    <t>Grain sales</t>
  </si>
  <si>
    <t>Fodder sales</t>
  </si>
  <si>
    <t>Other farm income</t>
  </si>
  <si>
    <t>Stocking rate</t>
  </si>
  <si>
    <t>Concentrate</t>
  </si>
  <si>
    <t>Silage</t>
  </si>
  <si>
    <t>Hay</t>
  </si>
  <si>
    <t>Calving pattern</t>
  </si>
  <si>
    <t>Major calving period</t>
  </si>
  <si>
    <t>Beef meat sold</t>
  </si>
  <si>
    <t>Average price received</t>
  </si>
  <si>
    <t>Stock sales income</t>
  </si>
  <si>
    <t>Stock purchases</t>
  </si>
  <si>
    <t>Stock inventory change</t>
  </si>
  <si>
    <t>Total Beef Income</t>
  </si>
  <si>
    <t>Livestock costs</t>
  </si>
  <si>
    <t>Livestock marketing costs</t>
  </si>
  <si>
    <t>Purchased supplementary feed (cash)</t>
  </si>
  <si>
    <t>Non-cash supplementary feed cost</t>
  </si>
  <si>
    <t xml:space="preserve">Pasture costs* </t>
  </si>
  <si>
    <t>Agistment costs</t>
  </si>
  <si>
    <t>Beef variable costs</t>
  </si>
  <si>
    <t>Gross Margin</t>
  </si>
  <si>
    <t>Lambing pattern</t>
  </si>
  <si>
    <t>Major lambing period</t>
  </si>
  <si>
    <t>Greasy wool cut</t>
  </si>
  <si>
    <t>Greasy wool price received</t>
  </si>
  <si>
    <t>Stock Inventory change</t>
  </si>
  <si>
    <t>Wool sales income</t>
  </si>
  <si>
    <t>Total Prime Lamb Income</t>
  </si>
  <si>
    <t>Prime Lamb variable costs</t>
  </si>
  <si>
    <t>Sheep meat sold</t>
  </si>
  <si>
    <t>Average micron</t>
  </si>
  <si>
    <t>Total Wool Sheep Income</t>
  </si>
  <si>
    <t>Wool Sheep variable costs</t>
  </si>
  <si>
    <t>Farm number</t>
  </si>
  <si>
    <t>Financial year rainfall</t>
  </si>
  <si>
    <t>Wheat grain yield</t>
  </si>
  <si>
    <t>Barley grain yield</t>
  </si>
  <si>
    <t>Canola grain yield</t>
  </si>
  <si>
    <t>Oats grain yield</t>
  </si>
  <si>
    <t>Lupins grain yield</t>
  </si>
  <si>
    <t>Cash crop sales</t>
  </si>
  <si>
    <t>Non-cash crop sales</t>
  </si>
  <si>
    <t>Crop inventory change</t>
  </si>
  <si>
    <t>Total crop Income</t>
  </si>
  <si>
    <t>Seed</t>
  </si>
  <si>
    <t>Weed and pest control</t>
  </si>
  <si>
    <t>Hay/silage making</t>
  </si>
  <si>
    <t>Contract grain harvest operations</t>
  </si>
  <si>
    <t>Grain freight and cartage</t>
  </si>
  <si>
    <t>Fuel and Oil</t>
  </si>
  <si>
    <t>Other cropping costs</t>
  </si>
  <si>
    <t>Total variable cost</t>
  </si>
  <si>
    <t>Leased area</t>
  </si>
  <si>
    <t>Effective area</t>
  </si>
  <si>
    <t>Livestock</t>
  </si>
  <si>
    <t>Plant and Equipment</t>
  </si>
  <si>
    <t xml:space="preserve">Freehold land </t>
  </si>
  <si>
    <t>Total assets managed</t>
  </si>
  <si>
    <t>Total Liabilities</t>
  </si>
  <si>
    <t>Equity</t>
  </si>
  <si>
    <t xml:space="preserve">Equity </t>
  </si>
  <si>
    <t>Change in equity</t>
  </si>
  <si>
    <t>returning</t>
  </si>
  <si>
    <t>Decile</t>
  </si>
  <si>
    <t>scale</t>
  </si>
  <si>
    <t>$/ha</t>
  </si>
  <si>
    <t>%</t>
  </si>
  <si>
    <t>mm</t>
  </si>
  <si>
    <t>% of average</t>
  </si>
  <si>
    <t>tDM/ha</t>
  </si>
  <si>
    <t>% of total ME consumed</t>
  </si>
  <si>
    <t>(MJ ME/DSE)</t>
  </si>
  <si>
    <t>kg/ pasture ha</t>
  </si>
  <si>
    <t>$/tDM</t>
  </si>
  <si>
    <t>% of total FTE</t>
  </si>
  <si>
    <t>ha/FTE</t>
  </si>
  <si>
    <t>DSE/FTE</t>
  </si>
  <si>
    <t>cash income/FTE</t>
  </si>
  <si>
    <t>% of enterprise total</t>
  </si>
  <si>
    <t>season</t>
  </si>
  <si>
    <t>$/hd</t>
  </si>
  <si>
    <t>$/kg LWT</t>
  </si>
  <si>
    <t>$/DSE</t>
  </si>
  <si>
    <t>$/kg</t>
  </si>
  <si>
    <t>$/head</t>
  </si>
  <si>
    <t>$/kg CWT</t>
  </si>
  <si>
    <t>kg/head</t>
  </si>
  <si>
    <t>µ</t>
  </si>
  <si>
    <t>t/ha</t>
  </si>
  <si>
    <t>ha</t>
  </si>
  <si>
    <t>Average</t>
  </si>
  <si>
    <t>G1017</t>
  </si>
  <si>
    <t/>
  </si>
  <si>
    <t>Winter</t>
  </si>
  <si>
    <t>G1019</t>
  </si>
  <si>
    <t>Spring</t>
  </si>
  <si>
    <t>G1021</t>
  </si>
  <si>
    <t>G1023</t>
  </si>
  <si>
    <t>G1024</t>
  </si>
  <si>
    <t>G1025</t>
  </si>
  <si>
    <t>G1027</t>
  </si>
  <si>
    <t xml:space="preserve">Autumn </t>
  </si>
  <si>
    <t>G1028</t>
  </si>
  <si>
    <t>G1029</t>
  </si>
  <si>
    <t>G1030</t>
  </si>
  <si>
    <t>G553</t>
  </si>
  <si>
    <t>G555</t>
  </si>
  <si>
    <t>G638</t>
  </si>
  <si>
    <t>G653</t>
  </si>
  <si>
    <t>G663</t>
  </si>
  <si>
    <t>G667</t>
  </si>
  <si>
    <t>G698</t>
  </si>
  <si>
    <t>G701</t>
  </si>
  <si>
    <t>G755</t>
  </si>
  <si>
    <t>N1012</t>
  </si>
  <si>
    <t>N1016</t>
  </si>
  <si>
    <t>N1017</t>
  </si>
  <si>
    <t>N1019</t>
  </si>
  <si>
    <t>N1020</t>
  </si>
  <si>
    <t>N1025</t>
  </si>
  <si>
    <t>N1026</t>
  </si>
  <si>
    <t>N1027</t>
  </si>
  <si>
    <t>Summer</t>
  </si>
  <si>
    <t>N1028</t>
  </si>
  <si>
    <t>N1029</t>
  </si>
  <si>
    <t>N584</t>
  </si>
  <si>
    <t>N585</t>
  </si>
  <si>
    <t>N586</t>
  </si>
  <si>
    <t>N588</t>
  </si>
  <si>
    <t>N589</t>
  </si>
  <si>
    <t>N599</t>
  </si>
  <si>
    <t>N630</t>
  </si>
  <si>
    <t>N678</t>
  </si>
  <si>
    <t>N683</t>
  </si>
  <si>
    <t>N688</t>
  </si>
  <si>
    <t>N706</t>
  </si>
  <si>
    <t>N707</t>
  </si>
  <si>
    <t>N708</t>
  </si>
  <si>
    <t>N744</t>
  </si>
  <si>
    <t>N745</t>
  </si>
  <si>
    <t>N757</t>
  </si>
  <si>
    <t>N800</t>
  </si>
  <si>
    <t>N802</t>
  </si>
  <si>
    <t>SW1006</t>
  </si>
  <si>
    <t>SW1016</t>
  </si>
  <si>
    <t>SW1018</t>
  </si>
  <si>
    <t>SW1019</t>
  </si>
  <si>
    <t>SW1020</t>
  </si>
  <si>
    <t>SW1023</t>
  </si>
  <si>
    <t>SW1024</t>
  </si>
  <si>
    <t>SW1025</t>
  </si>
  <si>
    <t>SW1026</t>
  </si>
  <si>
    <t>SW1028</t>
  </si>
  <si>
    <t>SW1029</t>
  </si>
  <si>
    <t>SW1030</t>
  </si>
  <si>
    <t>SW1031</t>
  </si>
  <si>
    <t>SW1032</t>
  </si>
  <si>
    <t>SW1033</t>
  </si>
  <si>
    <t>SW1034</t>
  </si>
  <si>
    <t>SW1035</t>
  </si>
  <si>
    <t>SW1036</t>
  </si>
  <si>
    <t>SW1037</t>
  </si>
  <si>
    <t>SW1038</t>
  </si>
  <si>
    <t>SW1039</t>
  </si>
  <si>
    <t>SW1041</t>
  </si>
  <si>
    <t>SW1042</t>
  </si>
  <si>
    <t>SW1044</t>
  </si>
  <si>
    <t>SW1045</t>
  </si>
  <si>
    <t>SW1046</t>
  </si>
  <si>
    <t>SW1047</t>
  </si>
  <si>
    <t>SW1050</t>
  </si>
  <si>
    <t>SW1051</t>
  </si>
  <si>
    <t>SW1052</t>
  </si>
  <si>
    <t>SW1058</t>
  </si>
  <si>
    <t>SW114</t>
  </si>
  <si>
    <t>SW14</t>
  </si>
  <si>
    <t>SW39</t>
  </si>
  <si>
    <t>SW43</t>
  </si>
  <si>
    <t>SW512</t>
  </si>
  <si>
    <t>SW522</t>
  </si>
  <si>
    <t>SW55</t>
  </si>
  <si>
    <t>SW623</t>
  </si>
  <si>
    <t>SW627</t>
  </si>
  <si>
    <t>SW628</t>
  </si>
  <si>
    <t>SW659</t>
  </si>
  <si>
    <t>SW693</t>
  </si>
  <si>
    <t>SW715</t>
  </si>
  <si>
    <t>SW751</t>
  </si>
  <si>
    <t>SW754</t>
  </si>
  <si>
    <t>SW758</t>
  </si>
  <si>
    <t>SW759</t>
  </si>
  <si>
    <t>SW761</t>
  </si>
  <si>
    <t>SW87</t>
  </si>
  <si>
    <t>SW88</t>
  </si>
  <si>
    <t>FMD</t>
  </si>
  <si>
    <t>Feed</t>
  </si>
  <si>
    <t>Statewide average</t>
  </si>
  <si>
    <t>Single</t>
  </si>
  <si>
    <t>Multiple</t>
  </si>
  <si>
    <t>breeding period</t>
  </si>
  <si>
    <t>Table A4</t>
  </si>
  <si>
    <t>Table B1</t>
  </si>
  <si>
    <t>Table B2</t>
  </si>
  <si>
    <t>Table B3</t>
  </si>
  <si>
    <t>Table B4</t>
  </si>
  <si>
    <t>Table B5</t>
  </si>
  <si>
    <t>Table B6</t>
  </si>
  <si>
    <t>Table B7</t>
  </si>
  <si>
    <t>Split</t>
  </si>
  <si>
    <t>Table B8</t>
  </si>
  <si>
    <t>Table B9</t>
  </si>
  <si>
    <t>Table C1</t>
  </si>
  <si>
    <t>Table C2</t>
  </si>
  <si>
    <t>Table C3</t>
  </si>
  <si>
    <t>Table C4</t>
  </si>
  <si>
    <t>Table C5</t>
  </si>
  <si>
    <t>Table C6</t>
  </si>
  <si>
    <t>Table C7</t>
  </si>
  <si>
    <t>Table C8</t>
  </si>
  <si>
    <t>Table C9</t>
  </si>
  <si>
    <t>Table C10</t>
  </si>
  <si>
    <t>Table C11</t>
  </si>
  <si>
    <t>Table D3</t>
  </si>
  <si>
    <t>Table D4</t>
  </si>
  <si>
    <t>Table D5</t>
  </si>
  <si>
    <t>Table D6</t>
  </si>
  <si>
    <t>Table D7</t>
  </si>
  <si>
    <t>Table D8</t>
  </si>
  <si>
    <t>Table D9</t>
  </si>
  <si>
    <t>Table D10</t>
  </si>
  <si>
    <t>Table D11</t>
  </si>
  <si>
    <t>Whole-farm Profit Performance - Statewide</t>
  </si>
  <si>
    <t>Whole-farm Feed Information - Statewide</t>
  </si>
  <si>
    <t>Pasture costs - Statewide</t>
  </si>
  <si>
    <t>Overhead costs - Statewide</t>
  </si>
  <si>
    <t>Enterprise Mix and Labour - Statewide</t>
  </si>
  <si>
    <t>Capital structure - Statewide</t>
  </si>
  <si>
    <t>Total cash income category average</t>
  </si>
  <si>
    <t>Gippsland Average</t>
  </si>
  <si>
    <t>South West Average</t>
  </si>
  <si>
    <t>Whole-farm Profit Performance - South West</t>
  </si>
  <si>
    <t>Whole-farm Feed Information - South West</t>
  </si>
  <si>
    <t>Pasture costs - South West</t>
  </si>
  <si>
    <t>Overhead costs - South West</t>
  </si>
  <si>
    <t>Enterprise Mix and Labour - South West</t>
  </si>
  <si>
    <t>Beef Production Information - South West</t>
  </si>
  <si>
    <t>Beef Gross Margin - South West</t>
  </si>
  <si>
    <t>Prime Lamb Production Information - South West</t>
  </si>
  <si>
    <t>Prime Lamb Gross Margin - South West</t>
  </si>
  <si>
    <t>Wool Sheep Production Information - South West</t>
  </si>
  <si>
    <t>Wool Sheep Gross Margin - South West</t>
  </si>
  <si>
    <t>Whole-farm Profit Performance - Gippsland</t>
  </si>
  <si>
    <t>Whole-farm Feed Information - Gippsland</t>
  </si>
  <si>
    <t>Pasture costs - Gippsland</t>
  </si>
  <si>
    <t>Overhead costs - Gippsland</t>
  </si>
  <si>
    <t>Enterprise Mix and Labour - Gippsland</t>
  </si>
  <si>
    <t>Beef Production Information - Gippsland</t>
  </si>
  <si>
    <t>Beef Gross Margin - Gippsland</t>
  </si>
  <si>
    <t>Prime Lamb Gross Margin - Gippsland</t>
  </si>
  <si>
    <t>Prime Lamb Production Information - Gippsland</t>
  </si>
  <si>
    <t>Wool Sheep Production Information - Gippsland</t>
  </si>
  <si>
    <t>Wool Sheep Gross Margin - Gippsland</t>
  </si>
  <si>
    <t>Average Whole Farm Economic Performance - South West</t>
  </si>
  <si>
    <t>Year</t>
  </si>
  <si>
    <t xml:space="preserve"> Gross Income</t>
  </si>
  <si>
    <t>Variable Costs</t>
  </si>
  <si>
    <t>Overhead Costs</t>
  </si>
  <si>
    <t>REAL</t>
  </si>
  <si>
    <t>($/HA)</t>
  </si>
  <si>
    <t>CPI</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</si>
  <si>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</si>
  <si>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</si>
  <si>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</si>
  <si>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</si>
  <si>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</si>
  <si>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</si>
  <si>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</si>
  <si>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</si>
  <si>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</si>
  <si>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</si>
  <si>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</si>
  <si>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</si>
  <si>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</si>
  <si>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</si>
  <si>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</si>
  <si>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</si>
  <si>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</si>
  <si>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</si>
  <si>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</si>
  <si>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obtained from the South West Farm Monitor Project. Data from 2009-10 onwards has been obtained from the Livestock Farm Monitor Project.</t>
  </si>
  <si>
    <t>Wool Sheep</t>
  </si>
  <si>
    <t>Prime Lamb</t>
  </si>
  <si>
    <t>Beef Cattle</t>
  </si>
  <si>
    <t>($/DSE)</t>
  </si>
  <si>
    <t>Historical Data For Selected Enterprise Measures - South West</t>
  </si>
  <si>
    <t>Stocking Rate</t>
  </si>
  <si>
    <t>Micron</t>
  </si>
  <si>
    <t>Wool Cut (Gr.)</t>
  </si>
  <si>
    <t>Ave Sale Price</t>
  </si>
  <si>
    <t>Calving</t>
  </si>
  <si>
    <t>DSE/HA</t>
  </si>
  <si>
    <t>KG/HA</t>
  </si>
  <si>
    <t>Average Whole Farm Economic Performance - North</t>
  </si>
  <si>
    <t>Historical Gross Margins For Livestock Enterprises - North</t>
  </si>
  <si>
    <t>Historical Data For Selected Enterprise Measures - North</t>
  </si>
  <si>
    <t>Average Whole Farm Economic Performance - Gippsland</t>
  </si>
  <si>
    <t>Historical Gross Margins For Livestock Enterprises- Gippsland</t>
  </si>
  <si>
    <t>Insert row at bottom of last years data and edit averages, footnote, etc accordingly.</t>
  </si>
  <si>
    <t>Insert this years CPI figures from CPI.xls</t>
  </si>
  <si>
    <t>This data can be used in in-report graph</t>
  </si>
  <si>
    <t>Historical Data For Selected Enterprise Measures - Gippsland</t>
  </si>
  <si>
    <t>Earnings Before Interest and Tax</t>
  </si>
  <si>
    <t>REAL ($/KG) GR</t>
  </si>
  <si>
    <t>REAL ($/HD)</t>
  </si>
  <si>
    <t>Grazed pasture utilised</t>
  </si>
  <si>
    <t>Number of farms</t>
  </si>
  <si>
    <t>Farm asset value</t>
  </si>
  <si>
    <t>TABLE D12</t>
  </si>
  <si>
    <t>TABLE D13</t>
  </si>
  <si>
    <t>TABLE D14</t>
  </si>
  <si>
    <t>Table E1</t>
  </si>
  <si>
    <t>Table E2</t>
  </si>
  <si>
    <t>Table C12</t>
  </si>
  <si>
    <t>Table C13</t>
  </si>
  <si>
    <t>Table C14</t>
  </si>
  <si>
    <t>TABLE B12</t>
  </si>
  <si>
    <t>TABLE B13</t>
  </si>
  <si>
    <t>TABLE B14</t>
  </si>
  <si>
    <t>MJ ME/DSE</t>
  </si>
  <si>
    <t>Lamb meat sold</t>
  </si>
  <si>
    <t>Average lamb sale price</t>
  </si>
  <si>
    <t>SW1043</t>
  </si>
  <si>
    <t>SW1048</t>
  </si>
  <si>
    <t>SW1057</t>
  </si>
  <si>
    <t>SW1060</t>
  </si>
  <si>
    <t>SW1061</t>
  </si>
  <si>
    <t>SW1062</t>
  </si>
  <si>
    <t>SW1063</t>
  </si>
  <si>
    <t>SW1064</t>
  </si>
  <si>
    <t>SW1065</t>
  </si>
  <si>
    <t>SW1066</t>
  </si>
  <si>
    <t>SW1067</t>
  </si>
  <si>
    <t>SW1068</t>
  </si>
  <si>
    <t>SW1069</t>
  </si>
  <si>
    <t>DSE/ha</t>
  </si>
  <si>
    <t>kg LWT/ha</t>
  </si>
  <si>
    <t>Table F1</t>
  </si>
  <si>
    <t>Region</t>
  </si>
  <si>
    <t xml:space="preserve">Beef cattle </t>
  </si>
  <si>
    <t xml:space="preserve">Prime lamb </t>
  </si>
  <si>
    <t>Wool sheep</t>
  </si>
  <si>
    <t>Urea</t>
  </si>
  <si>
    <t>DAP</t>
  </si>
  <si>
    <t>Lime</t>
  </si>
  <si>
    <t>Superphosphate</t>
  </si>
  <si>
    <t>MAP</t>
  </si>
  <si>
    <t>$/hd/
month</t>
  </si>
  <si>
    <t>$/t</t>
  </si>
  <si>
    <t>G</t>
  </si>
  <si>
    <t>N</t>
  </si>
  <si>
    <t>SW</t>
  </si>
  <si>
    <t>Statewide</t>
  </si>
  <si>
    <t xml:space="preserve">Barley </t>
  </si>
  <si>
    <t xml:space="preserve">Oats </t>
  </si>
  <si>
    <t xml:space="preserve">Lupins </t>
  </si>
  <si>
    <t xml:space="preserve">Pasture Hay </t>
  </si>
  <si>
    <t xml:space="preserve">Straw </t>
  </si>
  <si>
    <t xml:space="preserve">Vetch Hay </t>
  </si>
  <si>
    <t>&lt;$428k</t>
  </si>
  <si>
    <t>$428 - $938k</t>
  </si>
  <si>
    <t>$938k - $1.3m</t>
  </si>
  <si>
    <t>$1.3m - $2.1m</t>
  </si>
  <si>
    <t>&gt;$2.1m</t>
  </si>
  <si>
    <t>single</t>
  </si>
  <si>
    <t>split</t>
  </si>
  <si>
    <t>kg CWT/ha</t>
  </si>
  <si>
    <t>kg/ha</t>
  </si>
  <si>
    <t>Pasture costs</t>
  </si>
  <si>
    <t xml:space="preserve">Pasture costs </t>
  </si>
  <si>
    <t>-</t>
  </si>
  <si>
    <t>N1030</t>
  </si>
  <si>
    <t>N1031</t>
  </si>
  <si>
    <t>N1032</t>
  </si>
  <si>
    <t>N1033</t>
  </si>
  <si>
    <t>N1034</t>
  </si>
  <si>
    <t>N1035</t>
  </si>
  <si>
    <t>N1036</t>
  </si>
  <si>
    <t>N1037</t>
  </si>
  <si>
    <t>+</t>
  </si>
  <si>
    <t>G1031</t>
  </si>
  <si>
    <t>G1032</t>
  </si>
  <si>
    <t>G1033</t>
  </si>
  <si>
    <t>G1034</t>
  </si>
  <si>
    <t>G1035</t>
  </si>
  <si>
    <t>Input costs - Statewide</t>
  </si>
  <si>
    <t>Agistment</t>
  </si>
  <si>
    <t>Supplementary feed</t>
  </si>
  <si>
    <t>Fertilser</t>
  </si>
  <si>
    <t>2021-22</t>
  </si>
  <si>
    <t>Note: ‘Real’ dollar values are the nominal values converted to 2021-22 dollar equivalents by the C.P.I. to allow for inflation. The data in the above table from 2004-05 to 2008-09 has been obtained from the Sheep Farm Monitor Project. Data from 2009 -10 onwards has been obtained from the Livestock Farm Monitor Project. Early figures for prime lamb and beef cattle enterprises were not reported in the old Sheep Farm Monitor Projects and are therefore not shown in the above table.</t>
  </si>
  <si>
    <t>Note: ‘Real’ dollar values are the nominal values converted to 2021-22 dollar equivalents by the C.P.I. to allow for inflation. The data in the above table from 2004-05 to 2008-09 has been obtained from the Sheep Farm Monitor Project. Data from 2009-10 onwards has been obtained from the Livestock Farm Monitor Project.</t>
  </si>
  <si>
    <t>Note: ‘Real’ dollar values are the nominal values converted to 2021-22 dollar equivalents by the C.P.I. to allow for inflation. The data in the above table from 1970-71 to 2008-09 has been</t>
  </si>
  <si>
    <t>total per category</t>
  </si>
  <si>
    <t>kg/ ha</t>
  </si>
  <si>
    <t>Wool Price</t>
  </si>
  <si>
    <t>Lambing</t>
  </si>
  <si>
    <t>Cows
(+2 years)
calving rate</t>
  </si>
  <si>
    <t>Heifers
(1-2 years)
calving rate</t>
  </si>
  <si>
    <t>Ewes (+2 years) marking rate</t>
  </si>
  <si>
    <t>Ewes (1-2 years) marking rate</t>
  </si>
  <si>
    <t>Whole-farm Profit Performance - North</t>
  </si>
  <si>
    <t>Whole-farm Feed Information - North</t>
  </si>
  <si>
    <t>Pasture costs - North</t>
  </si>
  <si>
    <t>Overhead costs - North</t>
  </si>
  <si>
    <t>Enterprise Mix and Labour - North</t>
  </si>
  <si>
    <t>Beef Production Information - North</t>
  </si>
  <si>
    <t>Beef Gross Margin - North</t>
  </si>
  <si>
    <t>Prime Lamb Production Information - North</t>
  </si>
  <si>
    <t>Prime Lamb Gross Margin - North</t>
  </si>
  <si>
    <t>Wool Sheep Production Information - North</t>
  </si>
  <si>
    <t>Wool Sheep Gross Margin - North</t>
  </si>
  <si>
    <t>North Average</t>
  </si>
  <si>
    <t>Spring 2021 Rainfall percentage</t>
  </si>
  <si>
    <t>Historical Gross Margins For Livestock Enterprises - South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</si>
</sst>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164" formatCode="0.0%"/>
    <numFmt numFmtId="165" formatCode="0.0"/>
    <numFmt numFmtId="166" formatCode="_(&quot;$&quot;* #,##0.00_);_(&quot;$&quot;* \(#,##0.00\);_(&quot;$&quot;* &quot;-&quot;??_);_(@_)"/>
    <numFmt numFmtId="167" formatCode="_(* #,##0_);_(* \(#,##0\);_(* &quot;-&quot;??_);_(@_)"/>
    <numFmt numFmtId="168" formatCode="&quot;$&quot;#,##0__;\-&quot;$&quot;#,##0__"/>
    <numFmt numFmtId="169" formatCode="#,##0_ ;\-#,##0\ "/>
    <numFmt numFmtId="170" formatCode="&quot;$&quot;#,##0.00"/>
    <numFmt numFmtId="171" formatCode="&quot;$&quot;#,##0"/>
    <numFmt numFmtId="172" formatCode="0.00000000"/>
    <numFmt numFmtId="173" formatCode="&quot;$&quot;#,##0.0"/>
    <numFmt numFmtId="174" formatCode="#,##0.0"/>
  </numFmts>
  <fonts count="3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9"/>
      <color theme="1"/>
      <name val="Calibri"/>
      <family val="2"/>
      <scheme val="minor"/>
    </font>
    <font>
      <sz val="10"/>
      <name val="Tms Rmn"/>
    </font>
    <font>
      <b/>
      <sz val="11"/>
      <color theme="8"/>
      <name val="Calibri"/>
      <family val="2"/>
      <scheme val="minor"/>
    </font>
    <font>
      <sz val="14"/>
      <name val="Calibri"/>
      <family val="2"/>
      <scheme val="minor"/>
    </font>
    <font>
      <sz val="14"/>
      <color rgb="FFFF0000"/>
      <name val="Calibri"/>
      <family val="2"/>
      <scheme val="minor"/>
    </font>
    <font>
      <sz val="11"/>
      <name val="Calibri"/>
      <family val="2"/>
      <scheme val="minor"/>
    </font>
    <font>
      <b/>
      <sz val="14"/>
      <name val="Calibri"/>
      <family val="2"/>
      <scheme val="minor"/>
    </font>
    <font>
      <b/>
      <sz val="8"/>
      <color theme="1"/>
      <name val="Calibri"/>
      <family val="2"/>
      <scheme val="minor"/>
    </font>
    <font>
      <sz val="8"/>
      <color theme="1"/>
      <name val="Calibri"/>
      <family val="2"/>
      <scheme val="minor"/>
    </font>
    <font>
      <sz val="8"/>
      <name val="Calibri"/>
      <family val="2"/>
      <scheme val="minor"/>
    </font>
    <font>
      <sz val="9"/>
      <name val="Calibri"/>
      <family val="2"/>
      <scheme val="minor"/>
    </font>
    <font>
      <b/>
      <sz val="9"/>
      <name val="Calibri"/>
      <family val="2"/>
      <scheme val="minor"/>
    </font>
    <font>
      <b/>
      <sz val="9"/>
      <color theme="1"/>
      <name val="Calibri"/>
      <family val="2"/>
      <scheme val="minor"/>
    </font>
    <font>
      <sz val="10"/>
      <name val="Calibri"/>
      <family val="2"/>
      <scheme val="minor"/>
    </font>
    <font>
      <sz val="10"/>
      <color theme="1"/>
      <name val="Calibri"/>
      <family val="2"/>
      <scheme val="minor"/>
    </font>
    <font>
      <b/>
      <sz val="8"/>
      <name val="Calibri"/>
      <family val="2"/>
      <scheme val="minor"/>
    </font>
    <font>
      <sz val="10"/>
      <name val="MS Serif"/>
      <family val="1"/>
    </font>
    <font>
      <b/>
      <sz val="11"/>
      <color theme="3"/>
      <name val="Calibri"/>
      <family val="2"/>
      <scheme val="minor"/>
    </font>
    <font>
      <sz val="14"/>
      <color theme="1"/>
      <name val="Calibri"/>
      <family val="2"/>
      <scheme val="minor"/>
    </font>
    <font>
      <sz val="7"/>
      <name val="Calibri"/>
      <family val="2"/>
      <scheme val="minor"/>
    </font>
    <font>
      <i/>
      <sz val="9"/>
      <name val="Calibri"/>
      <family val="2"/>
      <scheme val="minor"/>
    </font>
    <font>
      <i/>
      <sz val="9"/>
      <color theme="1"/>
      <name val="Calibri"/>
      <family val="2"/>
      <scheme val="minor"/>
    </font>
    <font>
      <b/>
      <sz val="7.5"/>
      <color rgb="FF231F20"/>
      <name val="Calibri"/>
      <family val="2"/>
      <scheme val="minor"/>
    </font>
    <font>
      <sz val="7.5"/>
      <name val="Calibri"/>
      <family val="2"/>
      <scheme val="minor"/>
    </font>
    <font>
      <b/>
      <sz val="7"/>
      <color rgb="FF231F20"/>
      <name val="Calibri"/>
      <family val="2"/>
      <scheme val="minor"/>
    </font>
    <font>
      <sz val="10"/>
      <color indexed="8"/>
      <name val="Calibri"/>
      <family val="2"/>
      <scheme val="minor"/>
    </font>
    <font>
      <b/>
      <sz val="9"/>
      <color rgb="FF231F20"/>
      <name val="Calibri"/>
      <family val="2"/>
      <scheme val="minor"/>
    </font>
    <font>
      <sz val="8"/>
      <color rgb="FF231F20"/>
      <name val="Calibri"/>
      <family val="2"/>
      <scheme val="minor"/>
    </font>
    <font>
      <sz val="11"/>
      <color rgb="FF000000"/>
      <name val="Calibri"/>
      <family val="2"/>
    </font>
    <font>
      <b/>
      <sz val="10"/>
      <color theme="1"/>
      <name val="Calibri"/>
      <family val="2"/>
      <scheme val="minor"/>
    </font>
    <font>
      <sz val="7"/>
      <color theme="1"/>
      <name val="Calibri"/>
      <family val="2"/>
      <scheme val="minor"/>
    </font>
    <font>
      <b/>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29">
    <border>
      <left/>
      <right/>
      <top/>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top style="thick">
        <color auto="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style="thin">
        <color theme="0" tint="-0.34998626667073579"/>
      </left>
      <right/>
      <top/>
      <bottom/>
      <diagonal/>
    </border>
    <border>
      <left/>
      <right/>
      <top style="thin">
        <color theme="0" tint="-0.34998626667073579"/>
      </top>
      <bottom style="thin">
        <color theme="0" tint="-0.34998626667073579"/>
      </bottom>
      <diagonal/>
    </border>
    <border>
      <left/>
      <right style="thin">
        <color theme="0" tint="-0.34998626667073579"/>
      </right>
      <top style="thick">
        <color auto="1"/>
      </top>
      <bottom/>
      <diagonal/>
    </border>
    <border>
      <left/>
      <right style="thin">
        <color theme="0" tint="-0.34998626667073579"/>
      </right>
      <top/>
      <bottom/>
      <diagonal/>
    </border>
    <border>
      <left/>
      <right/>
      <top/>
      <bottom style="thin">
        <color theme="0" tint="-0.24994659260841701"/>
      </bottom>
      <diagonal/>
    </border>
    <border>
      <left/>
      <right style="thin">
        <color theme="0" tint="-0.34998626667073579"/>
      </right>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style="thin">
        <color theme="0" tint="-0.24994659260841701"/>
      </right>
      <top/>
      <bottom style="thin">
        <color theme="0" tint="-0.34998626667073579"/>
      </bottom>
      <diagonal/>
    </border>
    <border>
      <left style="thin">
        <color theme="0" tint="-0.24994659260841701"/>
      </left>
      <right style="thin">
        <color theme="0" tint="-0.24994659260841701"/>
      </right>
      <top/>
      <bottom style="thin">
        <color theme="0" tint="-0.24994659260841701"/>
      </bottom>
      <diagonal/>
    </border>
    <border>
      <left/>
      <right style="thin">
        <color indexed="64"/>
      </right>
      <top/>
      <bottom/>
      <diagonal/>
    </border>
  </borders>
  <cellStyleXfs count="7">
    <xf numFmtId="0" fontId="0" fillId="0" borderId="0"/>
    <xf numFmtId="9" fontId="1" fillId="0" borderId="0" applyFont="0" applyFill="0" applyBorder="0" applyAlignment="0" applyProtection="0"/>
    <xf numFmtId="0" fontId="4" fillId="0" borderId="0"/>
    <xf numFmtId="0" fontId="6" fillId="0" borderId="0"/>
    <xf numFmtId="166" fontId="21" fillId="0" borderId="0" applyFont="0" applyFill="0" applyBorder="0" applyAlignment="0" applyProtection="0"/>
    <xf numFmtId="0" fontId="6" fillId="0" borderId="0"/>
    <xf numFmtId="0" fontId="6" fillId="0" borderId="0"/>
  </cellStyleXfs>
  <cellXfs count="338">
    <xf numFmtId="0" fontId="0" fillId="0" borderId="0" xfId="0"/>
    <xf numFmtId="0" fontId="0" fillId="2" borderId="0" xfId="0" applyFill="1"/>
    <xf numFmtId="1" fontId="0" fillId="2" borderId="0" xfId="0" applyNumberFormat="1" applyFill="1"/>
    <xf numFmtId="0" fontId="7" fillId="2" borderId="0" xfId="3" applyFont="1" applyFill="1"/>
    <xf numFmtId="0" fontId="8" fillId="2" borderId="0" xfId="3" applyFont="1" applyFill="1"/>
    <xf numFmtId="0" fontId="9" fillId="2" borderId="0" xfId="3" applyFont="1" applyFill="1"/>
    <xf numFmtId="0" fontId="10" fillId="0" borderId="0" xfId="0" applyFont="1"/>
    <xf numFmtId="0" fontId="10" fillId="2" borderId="0" xfId="0" applyFont="1" applyFill="1"/>
    <xf numFmtId="0" fontId="11" fillId="2" borderId="0" xfId="3" applyFont="1" applyFill="1"/>
    <xf numFmtId="0" fontId="12" fillId="2" borderId="0" xfId="0" applyFont="1" applyFill="1"/>
    <xf numFmtId="0" fontId="13" fillId="2" borderId="0" xfId="0" applyFont="1" applyFill="1"/>
    <xf numFmtId="0" fontId="14" fillId="2" borderId="0" xfId="0" applyFont="1" applyFill="1" applyAlignment="1">
      <alignment horizontal="center"/>
    </xf>
    <xf numFmtId="0" fontId="11" fillId="2" borderId="1" xfId="3" applyFont="1" applyFill="1" applyBorder="1"/>
    <xf numFmtId="0" fontId="0" fillId="2" borderId="1" xfId="0" applyFill="1" applyBorder="1"/>
    <xf numFmtId="0" fontId="10" fillId="2" borderId="1" xfId="0" applyFont="1" applyFill="1" applyBorder="1"/>
    <xf numFmtId="0" fontId="2" fillId="2" borderId="1" xfId="0" applyFont="1" applyFill="1" applyBorder="1"/>
    <xf numFmtId="0" fontId="12" fillId="2" borderId="1" xfId="0" applyFont="1" applyFill="1" applyBorder="1"/>
    <xf numFmtId="0" fontId="13" fillId="2" borderId="1" xfId="0" applyFont="1" applyFill="1" applyBorder="1"/>
    <xf numFmtId="0" fontId="15" fillId="2" borderId="1" xfId="3" applyFont="1" applyFill="1" applyBorder="1"/>
    <xf numFmtId="0" fontId="10" fillId="0" borderId="1" xfId="0" applyFont="1" applyBorder="1"/>
    <xf numFmtId="0" fontId="16" fillId="2" borderId="1" xfId="0" applyFont="1" applyFill="1" applyBorder="1"/>
    <xf numFmtId="0" fontId="17" fillId="4" borderId="0" xfId="0" applyFont="1" applyFill="1" applyAlignment="1">
      <alignment horizontal="center"/>
    </xf>
    <xf numFmtId="0" fontId="0" fillId="4" borderId="0" xfId="0" applyFill="1"/>
    <xf numFmtId="0" fontId="17" fillId="4" borderId="3" xfId="0" applyFont="1" applyFill="1" applyBorder="1" applyAlignment="1">
      <alignment horizontal="center"/>
    </xf>
    <xf numFmtId="0" fontId="17" fillId="4" borderId="3" xfId="0" applyFont="1" applyFill="1" applyBorder="1"/>
    <xf numFmtId="0" fontId="17" fillId="4" borderId="0" xfId="0" applyFont="1" applyFill="1"/>
    <xf numFmtId="0" fontId="17" fillId="4" borderId="2" xfId="0" applyFont="1" applyFill="1" applyBorder="1" applyAlignment="1">
      <alignment horizontal="center"/>
    </xf>
    <xf numFmtId="0" fontId="0" fillId="4" borderId="3" xfId="0" applyFill="1" applyBorder="1"/>
    <xf numFmtId="0" fontId="17" fillId="2" borderId="0" xfId="0" applyFont="1" applyFill="1" applyAlignment="1">
      <alignment horizontal="center"/>
    </xf>
    <xf numFmtId="3" fontId="17" fillId="2" borderId="0" xfId="0" applyNumberFormat="1" applyFont="1" applyFill="1" applyAlignment="1">
      <alignment horizontal="center" wrapText="1"/>
    </xf>
    <xf numFmtId="0" fontId="17" fillId="2" borderId="0" xfId="0" applyFont="1" applyFill="1" applyAlignment="1">
      <alignment horizontal="center" wrapText="1"/>
    </xf>
    <xf numFmtId="0" fontId="16" fillId="2" borderId="0" xfId="0" applyFont="1" applyFill="1" applyAlignment="1">
      <alignment horizontal="center" wrapText="1"/>
    </xf>
    <xf numFmtId="0" fontId="16" fillId="4" borderId="0" xfId="0" applyFont="1" applyFill="1" applyAlignment="1">
      <alignment horizontal="center"/>
    </xf>
    <xf numFmtId="0" fontId="17" fillId="4" borderId="0" xfId="0" applyFont="1" applyFill="1" applyAlignment="1">
      <alignment horizontal="center" wrapText="1"/>
    </xf>
    <xf numFmtId="0" fontId="0" fillId="4" borderId="0" xfId="0" applyFill="1" applyAlignment="1">
      <alignment vertical="center"/>
    </xf>
    <xf numFmtId="0" fontId="17" fillId="4" borderId="0" xfId="0" applyFont="1" applyFill="1" applyAlignment="1">
      <alignment horizontal="center" vertical="center" wrapText="1"/>
    </xf>
    <xf numFmtId="0" fontId="17" fillId="4" borderId="0" xfId="0" applyFont="1" applyFill="1" applyAlignment="1">
      <alignment horizontal="center" vertical="center"/>
    </xf>
    <xf numFmtId="0" fontId="16" fillId="4" borderId="5" xfId="0" applyFont="1" applyFill="1" applyBorder="1" applyAlignment="1">
      <alignment horizontal="center" vertical="center"/>
    </xf>
    <xf numFmtId="0" fontId="16" fillId="4" borderId="0" xfId="0" applyFont="1" applyFill="1" applyAlignment="1">
      <alignment horizontal="center" vertical="center"/>
    </xf>
    <xf numFmtId="0" fontId="5" fillId="4" borderId="0" xfId="0" applyFont="1" applyFill="1" applyAlignment="1">
      <alignment vertical="center"/>
    </xf>
    <xf numFmtId="0" fontId="17" fillId="4" borderId="5" xfId="0" applyFont="1" applyFill="1" applyBorder="1" applyAlignment="1">
      <alignment horizontal="center" vertical="center"/>
    </xf>
    <xf numFmtId="0" fontId="5" fillId="2" borderId="0" xfId="0" applyFont="1" applyFill="1"/>
    <xf numFmtId="9" fontId="15" fillId="2" borderId="0" xfId="1" applyFont="1" applyFill="1" applyAlignment="1">
      <alignment horizontal="center"/>
    </xf>
    <xf numFmtId="165" fontId="10" fillId="2" borderId="0" xfId="0" applyNumberFormat="1" applyFont="1" applyFill="1" applyAlignment="1">
      <alignment horizontal="center"/>
    </xf>
    <xf numFmtId="0" fontId="0" fillId="2" borderId="0" xfId="0" applyFill="1" applyAlignment="1">
      <alignment wrapText="1"/>
    </xf>
    <xf numFmtId="0" fontId="0" fillId="4" borderId="0" xfId="0" applyFill="1" applyAlignment="1">
      <alignment wrapText="1"/>
    </xf>
    <xf numFmtId="0" fontId="3" fillId="4" borderId="0" xfId="0" applyFont="1" applyFill="1" applyAlignment="1">
      <alignment wrapText="1"/>
    </xf>
    <xf numFmtId="1" fontId="17" fillId="4" borderId="0" xfId="0" applyNumberFormat="1" applyFont="1" applyFill="1" applyAlignment="1">
      <alignment horizontal="center"/>
    </xf>
    <xf numFmtId="164" fontId="17" fillId="4" borderId="0" xfId="1" applyNumberFormat="1" applyFont="1" applyFill="1" applyAlignment="1">
      <alignment horizontal="center"/>
    </xf>
    <xf numFmtId="165" fontId="17" fillId="4" borderId="0" xfId="0" applyNumberFormat="1" applyFont="1" applyFill="1" applyAlignment="1">
      <alignment horizontal="center"/>
    </xf>
    <xf numFmtId="9" fontId="17" fillId="4" borderId="0" xfId="1" applyFont="1" applyFill="1" applyAlignment="1">
      <alignment horizontal="center"/>
    </xf>
    <xf numFmtId="165" fontId="17" fillId="4" borderId="0" xfId="1" applyNumberFormat="1" applyFont="1" applyFill="1" applyAlignment="1">
      <alignment horizontal="center"/>
    </xf>
    <xf numFmtId="1" fontId="16" fillId="4" borderId="0" xfId="1" applyNumberFormat="1" applyFont="1" applyFill="1" applyAlignment="1">
      <alignment horizontal="center"/>
    </xf>
    <xf numFmtId="9" fontId="16" fillId="4" borderId="0" xfId="1" applyFont="1" applyFill="1" applyAlignment="1">
      <alignment horizontal="center"/>
    </xf>
    <xf numFmtId="165" fontId="10" fillId="0" borderId="0" xfId="0" applyNumberFormat="1" applyFont="1" applyAlignment="1">
      <alignment horizontal="center"/>
    </xf>
    <xf numFmtId="0" fontId="0" fillId="3" borderId="0" xfId="0" applyFill="1"/>
    <xf numFmtId="0" fontId="10" fillId="3" borderId="0" xfId="0" applyFont="1" applyFill="1"/>
    <xf numFmtId="0" fontId="17" fillId="2" borderId="0" xfId="0" applyFont="1" applyFill="1" applyAlignment="1">
      <alignment horizontal="center" vertical="center"/>
    </xf>
    <xf numFmtId="0" fontId="17" fillId="2" borderId="0" xfId="0" applyFont="1" applyFill="1"/>
    <xf numFmtId="0" fontId="17" fillId="4" borderId="0" xfId="0" applyFont="1" applyFill="1" applyBorder="1" applyAlignment="1">
      <alignment horizontal="center" vertical="center"/>
    </xf>
    <xf numFmtId="3" fontId="17" fillId="4" borderId="0" xfId="0" applyNumberFormat="1" applyFont="1" applyFill="1" applyAlignment="1">
      <alignment horizontal="center"/>
    </xf>
    <xf numFmtId="1" fontId="17" fillId="2" borderId="0" xfId="0" applyNumberFormat="1" applyFont="1" applyFill="1" applyAlignment="1">
      <alignment horizontal="center"/>
    </xf>
    <xf numFmtId="164" fontId="17" fillId="2" borderId="0" xfId="1" applyNumberFormat="1" applyFont="1" applyFill="1" applyAlignment="1">
      <alignment horizontal="center"/>
    </xf>
    <xf numFmtId="165" fontId="17" fillId="2" borderId="0" xfId="0" applyNumberFormat="1" applyFont="1" applyFill="1" applyAlignment="1">
      <alignment horizontal="center"/>
    </xf>
    <xf numFmtId="9" fontId="17" fillId="2" borderId="0" xfId="1" applyFont="1" applyFill="1" applyAlignment="1">
      <alignment horizontal="center"/>
    </xf>
    <xf numFmtId="165" fontId="17" fillId="2" borderId="0" xfId="1" applyNumberFormat="1" applyFont="1" applyFill="1" applyAlignment="1">
      <alignment horizontal="center"/>
    </xf>
    <xf numFmtId="9" fontId="16" fillId="2" borderId="0" xfId="1" applyFont="1" applyFill="1" applyAlignment="1">
      <alignment horizontal="center"/>
    </xf>
    <xf numFmtId="0" fontId="0" fillId="2" borderId="0" xfId="0" applyFont="1" applyFill="1"/>
    <xf numFmtId="0" fontId="0" fillId="2" borderId="1" xfId="0" applyFont="1" applyFill="1" applyBorder="1"/>
    <xf numFmtId="0" fontId="12" fillId="4" borderId="0" xfId="0" applyFont="1" applyFill="1" applyAlignment="1">
      <alignment horizontal="center" wrapText="1"/>
    </xf>
    <xf numFmtId="0" fontId="10" fillId="2" borderId="1" xfId="0" applyFont="1" applyFill="1" applyBorder="1" applyAlignment="1">
      <alignment horizontal="center"/>
    </xf>
    <xf numFmtId="0" fontId="16" fillId="4" borderId="0" xfId="0" applyFont="1" applyFill="1" applyAlignment="1">
      <alignment horizontal="center" vertical="center" wrapText="1"/>
    </xf>
    <xf numFmtId="0" fontId="10" fillId="2" borderId="0" xfId="0" applyFont="1" applyFill="1" applyAlignment="1">
      <alignment horizontal="center"/>
    </xf>
    <xf numFmtId="1" fontId="16" fillId="4" borderId="0" xfId="0" applyNumberFormat="1" applyFont="1" applyFill="1" applyAlignment="1">
      <alignment horizontal="center"/>
    </xf>
    <xf numFmtId="0" fontId="20" fillId="4" borderId="0" xfId="0" applyFont="1" applyFill="1" applyAlignment="1">
      <alignment horizontal="center" wrapText="1"/>
    </xf>
    <xf numFmtId="0" fontId="5" fillId="2" borderId="0" xfId="0" applyFont="1" applyFill="1" applyAlignment="1">
      <alignment wrapText="1"/>
    </xf>
    <xf numFmtId="0" fontId="17" fillId="2" borderId="0" xfId="0" applyFont="1" applyFill="1" applyAlignment="1">
      <alignment wrapText="1"/>
    </xf>
    <xf numFmtId="9" fontId="15" fillId="2" borderId="0" xfId="1" applyFont="1" applyFill="1" applyAlignment="1">
      <alignment wrapText="1"/>
    </xf>
    <xf numFmtId="0" fontId="22" fillId="2" borderId="0" xfId="3" applyFont="1" applyFill="1"/>
    <xf numFmtId="0" fontId="23" fillId="2" borderId="0" xfId="0" applyFont="1" applyFill="1"/>
    <xf numFmtId="0" fontId="1" fillId="2" borderId="0" xfId="0" applyFont="1" applyFill="1"/>
    <xf numFmtId="0" fontId="18" fillId="2" borderId="0" xfId="3" applyFont="1" applyFill="1"/>
    <xf numFmtId="0" fontId="1" fillId="2" borderId="6" xfId="0" applyFont="1" applyFill="1" applyBorder="1"/>
    <xf numFmtId="0" fontId="18" fillId="2" borderId="6" xfId="3" applyFont="1" applyFill="1" applyBorder="1"/>
    <xf numFmtId="0" fontId="16" fillId="2" borderId="0" xfId="3" applyFont="1" applyFill="1" applyAlignment="1">
      <alignment horizontal="center" vertical="center"/>
    </xf>
    <xf numFmtId="164" fontId="16" fillId="2" borderId="9" xfId="3" applyNumberFormat="1" applyFont="1" applyFill="1" applyBorder="1" applyAlignment="1">
      <alignment horizontal="center" vertical="center" wrapText="1"/>
    </xf>
    <xf numFmtId="164" fontId="16" fillId="2" borderId="0" xfId="3" applyNumberFormat="1" applyFont="1" applyFill="1" applyAlignment="1">
      <alignment horizontal="center" vertical="center" wrapText="1"/>
    </xf>
    <xf numFmtId="0" fontId="5" fillId="2" borderId="0" xfId="0" applyFont="1" applyFill="1" applyAlignment="1">
      <alignment vertical="center"/>
    </xf>
    <xf numFmtId="0" fontId="15" fillId="2" borderId="0" xfId="3" applyFont="1" applyFill="1" applyAlignment="1">
      <alignment vertical="center"/>
    </xf>
    <xf numFmtId="0" fontId="5" fillId="4" borderId="0" xfId="0" applyFont="1" applyFill="1"/>
    <xf numFmtId="0" fontId="24" fillId="4" borderId="8" xfId="3" applyFont="1" applyFill="1" applyBorder="1" applyAlignment="1">
      <alignment horizontal="center"/>
    </xf>
    <xf numFmtId="0" fontId="24" fillId="4" borderId="0" xfId="3" applyFont="1" applyFill="1" applyAlignment="1">
      <alignment horizontal="center"/>
    </xf>
    <xf numFmtId="164" fontId="15" fillId="4" borderId="9" xfId="3" applyNumberFormat="1" applyFont="1" applyFill="1" applyBorder="1" applyAlignment="1">
      <alignment horizontal="center"/>
    </xf>
    <xf numFmtId="164" fontId="15" fillId="4" borderId="0" xfId="3" applyNumberFormat="1" applyFont="1" applyFill="1" applyAlignment="1">
      <alignment horizontal="center"/>
    </xf>
    <xf numFmtId="0" fontId="15" fillId="2" borderId="0" xfId="3" applyFont="1" applyFill="1"/>
    <xf numFmtId="0" fontId="15" fillId="4" borderId="0" xfId="3" applyFont="1" applyFill="1"/>
    <xf numFmtId="0" fontId="16" fillId="2" borderId="0" xfId="3" applyFont="1" applyFill="1"/>
    <xf numFmtId="0" fontId="15" fillId="2" borderId="0" xfId="3" applyFont="1" applyFill="1" applyAlignment="1">
      <alignment horizontal="center"/>
    </xf>
    <xf numFmtId="0" fontId="16" fillId="4" borderId="11" xfId="3" applyFont="1" applyFill="1" applyBorder="1" applyAlignment="1">
      <alignment horizontal="center"/>
    </xf>
    <xf numFmtId="0" fontId="27" fillId="2" borderId="0" xfId="0" applyFont="1" applyFill="1" applyAlignment="1">
      <alignment horizontal="center" vertical="center"/>
    </xf>
    <xf numFmtId="1" fontId="28" fillId="2" borderId="0" xfId="3" applyNumberFormat="1" applyFont="1" applyFill="1" applyAlignment="1">
      <alignment horizontal="center"/>
    </xf>
    <xf numFmtId="5" fontId="28" fillId="2" borderId="0" xfId="3" applyNumberFormat="1" applyFont="1" applyFill="1" applyAlignment="1">
      <alignment horizontal="center"/>
    </xf>
    <xf numFmtId="164" fontId="28" fillId="2" borderId="0" xfId="1" applyNumberFormat="1" applyFont="1" applyFill="1" applyAlignment="1">
      <alignment horizontal="center"/>
    </xf>
    <xf numFmtId="0" fontId="3" fillId="2" borderId="0" xfId="0" applyFont="1" applyFill="1"/>
    <xf numFmtId="9" fontId="28" fillId="2" borderId="0" xfId="1" applyFont="1" applyFill="1" applyAlignment="1">
      <alignment horizontal="center"/>
    </xf>
    <xf numFmtId="0" fontId="29" fillId="2" borderId="0" xfId="0" applyFont="1" applyFill="1"/>
    <xf numFmtId="167" fontId="30" fillId="2" borderId="0" xfId="4" applyNumberFormat="1" applyFont="1" applyFill="1" applyAlignment="1">
      <alignment horizontal="left"/>
    </xf>
    <xf numFmtId="9" fontId="1" fillId="2" borderId="0" xfId="0" applyNumberFormat="1" applyFont="1" applyFill="1"/>
    <xf numFmtId="0" fontId="18" fillId="2" borderId="12" xfId="3" applyFont="1" applyFill="1" applyBorder="1"/>
    <xf numFmtId="0" fontId="5" fillId="2" borderId="13" xfId="0" applyFont="1" applyFill="1" applyBorder="1" applyAlignment="1">
      <alignment vertical="center"/>
    </xf>
    <xf numFmtId="0" fontId="16" fillId="2" borderId="0" xfId="3" applyFont="1" applyFill="1" applyAlignment="1">
      <alignment horizontal="center" vertical="center" wrapText="1"/>
    </xf>
    <xf numFmtId="0" fontId="24" fillId="4" borderId="0" xfId="3" applyFont="1" applyFill="1" applyAlignment="1">
      <alignment horizontal="center" vertical="center"/>
    </xf>
    <xf numFmtId="0" fontId="24" fillId="4" borderId="13" xfId="3" applyFont="1" applyFill="1" applyBorder="1" applyAlignment="1">
      <alignment horizontal="center" vertical="center"/>
    </xf>
    <xf numFmtId="168" fontId="15" fillId="2" borderId="14" xfId="5" applyNumberFormat="1" applyFont="1" applyFill="1" applyBorder="1" applyAlignment="1">
      <alignment horizontal="center" vertical="center"/>
    </xf>
    <xf numFmtId="168" fontId="15" fillId="2" borderId="15" xfId="5" applyNumberFormat="1" applyFont="1" applyFill="1" applyBorder="1" applyAlignment="1">
      <alignment horizontal="center" vertical="center"/>
    </xf>
    <xf numFmtId="0" fontId="15" fillId="2" borderId="0" xfId="0" applyFont="1" applyFill="1"/>
    <xf numFmtId="0" fontId="15" fillId="2" borderId="16" xfId="5" applyFont="1" applyFill="1" applyBorder="1" applyAlignment="1">
      <alignment horizontal="center"/>
    </xf>
    <xf numFmtId="0" fontId="15" fillId="2" borderId="16" xfId="3" applyFont="1" applyFill="1" applyBorder="1" applyAlignment="1">
      <alignment horizontal="center"/>
    </xf>
    <xf numFmtId="168" fontId="16" fillId="4" borderId="16" xfId="3" applyNumberFormat="1" applyFont="1" applyFill="1" applyBorder="1" applyAlignment="1">
      <alignment horizontal="center"/>
    </xf>
    <xf numFmtId="9" fontId="15" fillId="2" borderId="0" xfId="3" applyNumberFormat="1" applyFont="1" applyFill="1" applyAlignment="1">
      <alignment horizontal="center"/>
    </xf>
    <xf numFmtId="169" fontId="15" fillId="2" borderId="0" xfId="3" applyNumberFormat="1" applyFont="1" applyFill="1" applyAlignment="1">
      <alignment horizontal="center"/>
    </xf>
    <xf numFmtId="0" fontId="31" fillId="2" borderId="0" xfId="0" applyFont="1" applyFill="1" applyAlignment="1">
      <alignment horizontal="center" vertical="center"/>
    </xf>
    <xf numFmtId="5" fontId="15" fillId="2" borderId="0" xfId="3" applyNumberFormat="1" applyFont="1" applyFill="1" applyAlignment="1">
      <alignment horizontal="center"/>
    </xf>
    <xf numFmtId="168" fontId="5" fillId="2" borderId="0" xfId="0" applyNumberFormat="1" applyFont="1" applyFill="1"/>
    <xf numFmtId="0" fontId="16" fillId="2" borderId="0" xfId="3" applyFont="1" applyFill="1" applyAlignment="1">
      <alignment horizontal="center"/>
    </xf>
    <xf numFmtId="0" fontId="1" fillId="2" borderId="0" xfId="0" applyFont="1" applyFill="1" applyAlignment="1">
      <alignment vertical="center"/>
    </xf>
    <xf numFmtId="0" fontId="15" fillId="2" borderId="0" xfId="0" applyFont="1" applyFill="1" applyAlignment="1">
      <alignment vertical="center"/>
    </xf>
    <xf numFmtId="0" fontId="16" fillId="2" borderId="16" xfId="5" applyFont="1" applyFill="1" applyBorder="1" applyAlignment="1">
      <alignment horizontal="center"/>
    </xf>
    <xf numFmtId="9" fontId="15" fillId="2" borderId="0" xfId="6" applyNumberFormat="1" applyFont="1" applyFill="1" applyAlignment="1">
      <alignment horizontal="center" vertical="center"/>
    </xf>
    <xf numFmtId="168" fontId="15" fillId="2" borderId="0" xfId="5" applyNumberFormat="1" applyFont="1" applyFill="1" applyAlignment="1">
      <alignment horizontal="center" vertical="center"/>
    </xf>
    <xf numFmtId="165" fontId="15" fillId="2" borderId="17" xfId="6" applyNumberFormat="1" applyFont="1" applyFill="1" applyBorder="1" applyAlignment="1">
      <alignment horizontal="center" vertical="center"/>
    </xf>
    <xf numFmtId="1" fontId="15" fillId="2" borderId="17" xfId="6" applyNumberFormat="1" applyFont="1" applyFill="1" applyBorder="1" applyAlignment="1">
      <alignment horizontal="center" vertical="center"/>
    </xf>
    <xf numFmtId="9" fontId="15" fillId="2" borderId="16" xfId="6" applyNumberFormat="1" applyFont="1" applyFill="1" applyBorder="1" applyAlignment="1">
      <alignment horizontal="center" vertical="center"/>
    </xf>
    <xf numFmtId="9" fontId="15" fillId="2" borderId="17" xfId="6" applyNumberFormat="1" applyFont="1" applyFill="1" applyBorder="1" applyAlignment="1">
      <alignment horizontal="center" vertical="center"/>
    </xf>
    <xf numFmtId="0" fontId="16" fillId="2" borderId="16" xfId="3" applyFont="1" applyFill="1" applyBorder="1" applyAlignment="1">
      <alignment horizontal="center"/>
    </xf>
    <xf numFmtId="165" fontId="16" fillId="4" borderId="17" xfId="6" applyNumberFormat="1" applyFont="1" applyFill="1" applyBorder="1" applyAlignment="1">
      <alignment horizontal="center" vertical="center"/>
    </xf>
    <xf numFmtId="9" fontId="16" fillId="4" borderId="17" xfId="1" applyFont="1" applyFill="1" applyBorder="1" applyAlignment="1">
      <alignment horizontal="center" vertical="center"/>
    </xf>
    <xf numFmtId="172" fontId="15" fillId="2" borderId="0" xfId="0" applyNumberFormat="1" applyFont="1" applyFill="1" applyAlignment="1">
      <alignment horizontal="right"/>
    </xf>
    <xf numFmtId="9" fontId="15" fillId="2" borderId="0" xfId="1" applyFont="1" applyFill="1" applyAlignment="1">
      <alignment horizontal="center" vertical="center"/>
    </xf>
    <xf numFmtId="165" fontId="15" fillId="2" borderId="0" xfId="6" applyNumberFormat="1" applyFont="1" applyFill="1" applyAlignment="1">
      <alignment horizontal="center" vertical="center"/>
    </xf>
    <xf numFmtId="170" fontId="15" fillId="2" borderId="0" xfId="6" applyNumberFormat="1" applyFont="1" applyFill="1" applyAlignment="1">
      <alignment horizontal="center" vertical="center"/>
    </xf>
    <xf numFmtId="171" fontId="15" fillId="2" borderId="0" xfId="6" applyNumberFormat="1" applyFont="1" applyFill="1" applyAlignment="1">
      <alignment horizontal="center" vertical="center"/>
    </xf>
    <xf numFmtId="164" fontId="15" fillId="2" borderId="0" xfId="1" applyNumberFormat="1" applyFont="1" applyFill="1" applyAlignment="1">
      <alignment horizontal="center" vertical="center"/>
    </xf>
    <xf numFmtId="165" fontId="15" fillId="2" borderId="0" xfId="6" applyNumberFormat="1" applyFont="1" applyFill="1" applyAlignment="1">
      <alignment horizontal="center"/>
    </xf>
    <xf numFmtId="9" fontId="15" fillId="2" borderId="0" xfId="6" applyNumberFormat="1" applyFont="1" applyFill="1" applyAlignment="1">
      <alignment horizontal="center"/>
    </xf>
    <xf numFmtId="164" fontId="15" fillId="2" borderId="0" xfId="1" applyNumberFormat="1" applyFont="1" applyFill="1" applyAlignment="1">
      <alignment horizontal="center"/>
    </xf>
    <xf numFmtId="168" fontId="15" fillId="2" borderId="0" xfId="1" applyNumberFormat="1" applyFont="1" applyFill="1" applyAlignment="1">
      <alignment horizontal="center"/>
    </xf>
    <xf numFmtId="9" fontId="30" fillId="2" borderId="0" xfId="1" applyFont="1" applyFill="1" applyAlignment="1">
      <alignment horizontal="left"/>
    </xf>
    <xf numFmtId="9" fontId="5" fillId="2" borderId="0" xfId="0" applyNumberFormat="1" applyFont="1" applyFill="1"/>
    <xf numFmtId="9" fontId="5" fillId="2" borderId="0" xfId="1" applyFont="1" applyFill="1"/>
    <xf numFmtId="164" fontId="28" fillId="2" borderId="0" xfId="1" applyNumberFormat="1" applyFont="1" applyFill="1" applyBorder="1" applyAlignment="1">
      <alignment horizontal="center"/>
    </xf>
    <xf numFmtId="167" fontId="30" fillId="2" borderId="0" xfId="4" applyNumberFormat="1" applyFont="1" applyFill="1" applyBorder="1" applyAlignment="1">
      <alignment horizontal="left"/>
    </xf>
    <xf numFmtId="9" fontId="15" fillId="2" borderId="0" xfId="1" applyFont="1" applyFill="1" applyBorder="1" applyAlignment="1">
      <alignment horizontal="center" vertical="center"/>
    </xf>
    <xf numFmtId="164" fontId="15" fillId="2" borderId="0" xfId="1" applyNumberFormat="1" applyFont="1" applyFill="1" applyBorder="1" applyAlignment="1">
      <alignment horizontal="center" vertical="center"/>
    </xf>
    <xf numFmtId="9" fontId="15" fillId="2" borderId="0" xfId="1" applyFont="1" applyFill="1" applyBorder="1" applyAlignment="1">
      <alignment horizontal="center"/>
    </xf>
    <xf numFmtId="170" fontId="15" fillId="2" borderId="0" xfId="1" applyNumberFormat="1" applyFont="1" applyFill="1" applyBorder="1" applyAlignment="1">
      <alignment horizontal="center"/>
    </xf>
    <xf numFmtId="164" fontId="15" fillId="2" borderId="0" xfId="1" applyNumberFormat="1" applyFont="1" applyFill="1" applyBorder="1" applyAlignment="1">
      <alignment horizontal="center"/>
    </xf>
    <xf numFmtId="0" fontId="16" fillId="2" borderId="7" xfId="3" applyFont="1" applyFill="1" applyBorder="1" applyAlignment="1">
      <alignment horizontal="center" vertical="center" wrapText="1"/>
    </xf>
    <xf numFmtId="0" fontId="1" fillId="2" borderId="1" xfId="0" applyFont="1" applyFill="1" applyBorder="1"/>
    <xf numFmtId="0" fontId="18" fillId="2" borderId="1" xfId="3" applyFont="1" applyFill="1" applyBorder="1"/>
    <xf numFmtId="0" fontId="16" fillId="2" borderId="7" xfId="6" applyFont="1" applyFill="1" applyBorder="1" applyAlignment="1">
      <alignment horizontal="center" vertical="center" wrapText="1"/>
    </xf>
    <xf numFmtId="0" fontId="16" fillId="2" borderId="9" xfId="6" applyFont="1" applyFill="1" applyBorder="1" applyAlignment="1">
      <alignment horizontal="center" vertical="center" wrapText="1"/>
    </xf>
    <xf numFmtId="0" fontId="16" fillId="2" borderId="9" xfId="3" applyFont="1" applyFill="1" applyBorder="1" applyAlignment="1">
      <alignment horizontal="center" vertical="center"/>
    </xf>
    <xf numFmtId="0" fontId="16" fillId="2" borderId="0" xfId="6" applyFont="1" applyFill="1" applyBorder="1" applyAlignment="1">
      <alignment horizontal="center" vertical="center" wrapText="1"/>
    </xf>
    <xf numFmtId="0" fontId="16" fillId="2" borderId="7" xfId="3" applyFont="1" applyFill="1" applyBorder="1" applyAlignment="1">
      <alignment horizontal="centerContinuous" vertical="center" wrapText="1"/>
    </xf>
    <xf numFmtId="0" fontId="5" fillId="4" borderId="0" xfId="0" applyFont="1" applyFill="1" applyAlignment="1">
      <alignment horizontal="center" wrapText="1"/>
    </xf>
    <xf numFmtId="0" fontId="24" fillId="4" borderId="9" xfId="3" applyFont="1" applyFill="1" applyBorder="1" applyAlignment="1">
      <alignment horizontal="center" vertical="center" wrapText="1"/>
    </xf>
    <xf numFmtId="0" fontId="24" fillId="4" borderId="9" xfId="3" applyFont="1" applyFill="1" applyBorder="1" applyAlignment="1">
      <alignment horizontal="center" wrapText="1"/>
    </xf>
    <xf numFmtId="0" fontId="5" fillId="4" borderId="9" xfId="0" applyFont="1" applyFill="1" applyBorder="1" applyAlignment="1">
      <alignment horizontal="center" vertical="center" wrapText="1"/>
    </xf>
    <xf numFmtId="0" fontId="24" fillId="4" borderId="8" xfId="3" applyFont="1" applyFill="1" applyBorder="1" applyAlignment="1">
      <alignment horizontal="center" wrapText="1"/>
    </xf>
    <xf numFmtId="0" fontId="24" fillId="4" borderId="0" xfId="3" applyFont="1" applyFill="1" applyAlignment="1">
      <alignment horizontal="center" vertical="center" wrapText="1"/>
    </xf>
    <xf numFmtId="0" fontId="24" fillId="4" borderId="0" xfId="3" applyFont="1" applyFill="1" applyAlignment="1">
      <alignment horizontal="center" wrapText="1"/>
    </xf>
    <xf numFmtId="0" fontId="5" fillId="2" borderId="0" xfId="0" applyFont="1" applyFill="1" applyAlignment="1">
      <alignment horizontal="center" wrapText="1"/>
    </xf>
    <xf numFmtId="0" fontId="29" fillId="2" borderId="1" xfId="0" applyFont="1" applyFill="1" applyBorder="1"/>
    <xf numFmtId="9" fontId="15" fillId="2" borderId="1" xfId="1" applyFont="1" applyFill="1" applyBorder="1" applyAlignment="1">
      <alignment horizontal="center"/>
    </xf>
    <xf numFmtId="165" fontId="15" fillId="2" borderId="1" xfId="6" applyNumberFormat="1" applyFont="1" applyFill="1" applyBorder="1" applyAlignment="1">
      <alignment horizontal="center"/>
    </xf>
    <xf numFmtId="9" fontId="15" fillId="2" borderId="1" xfId="6" applyNumberFormat="1" applyFont="1" applyFill="1" applyBorder="1" applyAlignment="1">
      <alignment horizontal="center"/>
    </xf>
    <xf numFmtId="164" fontId="15" fillId="2" borderId="1" xfId="1" applyNumberFormat="1" applyFont="1" applyFill="1" applyBorder="1" applyAlignment="1">
      <alignment horizontal="center"/>
    </xf>
    <xf numFmtId="0" fontId="16" fillId="2" borderId="0" xfId="3" applyFont="1" applyFill="1" applyAlignment="1">
      <alignment horizontal="centerContinuous" vertical="center" wrapText="1"/>
    </xf>
    <xf numFmtId="0" fontId="0" fillId="2" borderId="21" xfId="0" applyFill="1" applyBorder="1" applyAlignment="1">
      <alignment wrapText="1"/>
    </xf>
    <xf numFmtId="0" fontId="5" fillId="2" borderId="23" xfId="0" applyFont="1" applyFill="1" applyBorder="1"/>
    <xf numFmtId="1" fontId="5" fillId="2" borderId="23" xfId="0" applyNumberFormat="1" applyFont="1" applyFill="1" applyBorder="1" applyAlignment="1">
      <alignment horizontal="center"/>
    </xf>
    <xf numFmtId="164" fontId="5" fillId="2" borderId="23" xfId="1" applyNumberFormat="1" applyFont="1" applyFill="1" applyBorder="1" applyAlignment="1">
      <alignment horizontal="center"/>
    </xf>
    <xf numFmtId="165" fontId="15" fillId="2" borderId="23" xfId="0" applyNumberFormat="1" applyFont="1" applyFill="1" applyBorder="1" applyAlignment="1">
      <alignment horizontal="center"/>
    </xf>
    <xf numFmtId="1" fontId="5" fillId="2" borderId="23" xfId="0" applyNumberFormat="1" applyFont="1" applyFill="1" applyBorder="1" applyAlignment="1">
      <alignment horizontal="center" vertical="center"/>
    </xf>
    <xf numFmtId="9" fontId="5" fillId="2" borderId="23" xfId="1" applyFont="1" applyFill="1" applyBorder="1" applyAlignment="1">
      <alignment horizontal="center"/>
    </xf>
    <xf numFmtId="165" fontId="5" fillId="2" borderId="23" xfId="1" applyNumberFormat="1" applyFont="1" applyFill="1" applyBorder="1" applyAlignment="1">
      <alignment horizontal="center"/>
    </xf>
    <xf numFmtId="165" fontId="15" fillId="2" borderId="23" xfId="1" applyNumberFormat="1" applyFont="1" applyFill="1" applyBorder="1" applyAlignment="1">
      <alignment horizontal="center"/>
    </xf>
    <xf numFmtId="1" fontId="15" fillId="2" borderId="23" xfId="1" applyNumberFormat="1" applyFont="1" applyFill="1" applyBorder="1" applyAlignment="1">
      <alignment horizontal="center"/>
    </xf>
    <xf numFmtId="3" fontId="5" fillId="2" borderId="23" xfId="0" applyNumberFormat="1" applyFont="1" applyFill="1" applyBorder="1" applyAlignment="1">
      <alignment horizontal="center"/>
    </xf>
    <xf numFmtId="9" fontId="15" fillId="2" borderId="23" xfId="1" applyFont="1" applyFill="1" applyBorder="1" applyAlignment="1">
      <alignment horizontal="center"/>
    </xf>
    <xf numFmtId="0" fontId="0" fillId="2" borderId="0" xfId="0" applyFill="1" applyAlignment="1">
      <alignment vertical="center"/>
    </xf>
    <xf numFmtId="0" fontId="12" fillId="4" borderId="0" xfId="0" applyFont="1" applyFill="1" applyAlignment="1">
      <alignment horizontal="center" vertical="center" wrapText="1"/>
    </xf>
    <xf numFmtId="0" fontId="19" fillId="2" borderId="23" xfId="0" applyFont="1" applyFill="1" applyBorder="1"/>
    <xf numFmtId="165" fontId="19" fillId="2" borderId="23" xfId="0" applyNumberFormat="1" applyFont="1" applyFill="1" applyBorder="1" applyAlignment="1">
      <alignment horizontal="center"/>
    </xf>
    <xf numFmtId="9" fontId="19" fillId="2" borderId="23" xfId="1" applyFont="1" applyFill="1" applyBorder="1" applyAlignment="1">
      <alignment horizontal="center"/>
    </xf>
    <xf numFmtId="0" fontId="18" fillId="2" borderId="23" xfId="0" applyFont="1" applyFill="1" applyBorder="1" applyAlignment="1">
      <alignment horizontal="center"/>
    </xf>
    <xf numFmtId="0" fontId="19" fillId="2" borderId="23" xfId="0" applyFont="1" applyFill="1" applyBorder="1" applyAlignment="1">
      <alignment horizontal="center"/>
    </xf>
    <xf numFmtId="1" fontId="19" fillId="2" borderId="23" xfId="0" applyNumberFormat="1" applyFont="1" applyFill="1" applyBorder="1" applyAlignment="1">
      <alignment horizontal="center"/>
    </xf>
    <xf numFmtId="0" fontId="16" fillId="4" borderId="24" xfId="3" applyFont="1" applyFill="1" applyBorder="1" applyAlignment="1">
      <alignment horizontal="center"/>
    </xf>
    <xf numFmtId="5" fontId="16" fillId="4" borderId="25" xfId="3" applyNumberFormat="1" applyFont="1" applyFill="1" applyBorder="1" applyAlignment="1">
      <alignment horizontal="center"/>
    </xf>
    <xf numFmtId="164" fontId="16" fillId="4" borderId="25" xfId="1" applyNumberFormat="1" applyFont="1" applyFill="1" applyBorder="1" applyAlignment="1">
      <alignment horizontal="center"/>
    </xf>
    <xf numFmtId="0" fontId="15" fillId="2" borderId="23" xfId="3" applyFont="1" applyFill="1" applyBorder="1" applyAlignment="1">
      <alignment horizontal="center"/>
    </xf>
    <xf numFmtId="5" fontId="15" fillId="2" borderId="23" xfId="3" applyNumberFormat="1" applyFont="1" applyFill="1" applyBorder="1" applyAlignment="1">
      <alignment horizontal="center" vertical="center"/>
    </xf>
    <xf numFmtId="164" fontId="15" fillId="2" borderId="23" xfId="1" applyNumberFormat="1" applyFont="1" applyFill="1" applyBorder="1" applyAlignment="1">
      <alignment horizontal="center" vertical="center"/>
    </xf>
    <xf numFmtId="0" fontId="15" fillId="2" borderId="23" xfId="3" applyFont="1" applyFill="1" applyBorder="1"/>
    <xf numFmtId="5" fontId="25" fillId="2" borderId="23" xfId="3" applyNumberFormat="1" applyFont="1" applyFill="1" applyBorder="1" applyAlignment="1">
      <alignment horizontal="center" vertical="center"/>
    </xf>
    <xf numFmtId="5" fontId="26" fillId="2" borderId="23" xfId="0" applyNumberFormat="1" applyFont="1" applyFill="1" applyBorder="1"/>
    <xf numFmtId="5" fontId="5" fillId="2" borderId="23" xfId="0" applyNumberFormat="1" applyFont="1" applyFill="1" applyBorder="1"/>
    <xf numFmtId="164" fontId="19" fillId="2" borderId="23" xfId="1" applyNumberFormat="1" applyFont="1" applyFill="1" applyBorder="1" applyAlignment="1">
      <alignment horizontal="center"/>
    </xf>
    <xf numFmtId="165" fontId="18" fillId="2" borderId="23" xfId="0" applyNumberFormat="1" applyFont="1" applyFill="1" applyBorder="1" applyAlignment="1">
      <alignment horizontal="center"/>
    </xf>
    <xf numFmtId="1" fontId="19" fillId="2" borderId="23" xfId="0" applyNumberFormat="1" applyFont="1" applyFill="1" applyBorder="1" applyAlignment="1">
      <alignment horizontal="center" vertical="center"/>
    </xf>
    <xf numFmtId="165" fontId="19" fillId="2" borderId="23" xfId="1" applyNumberFormat="1" applyFont="1" applyFill="1" applyBorder="1" applyAlignment="1">
      <alignment horizontal="center"/>
    </xf>
    <xf numFmtId="165" fontId="18" fillId="2" borderId="23" xfId="1" applyNumberFormat="1" applyFont="1" applyFill="1" applyBorder="1" applyAlignment="1">
      <alignment horizontal="center"/>
    </xf>
    <xf numFmtId="9" fontId="18" fillId="2" borderId="23" xfId="1" applyFont="1" applyFill="1" applyBorder="1" applyAlignment="1">
      <alignment horizontal="center"/>
    </xf>
    <xf numFmtId="1" fontId="18" fillId="2" borderId="23" xfId="1" applyNumberFormat="1" applyFont="1" applyFill="1" applyBorder="1" applyAlignment="1">
      <alignment horizontal="center"/>
    </xf>
    <xf numFmtId="3" fontId="19" fillId="2" borderId="23" xfId="0" applyNumberFormat="1" applyFont="1" applyFill="1" applyBorder="1" applyAlignment="1">
      <alignment horizontal="center"/>
    </xf>
    <xf numFmtId="164" fontId="16" fillId="4" borderId="26" xfId="1" applyNumberFormat="1" applyFont="1" applyFill="1" applyBorder="1" applyAlignment="1">
      <alignment horizontal="center"/>
    </xf>
    <xf numFmtId="0" fontId="16" fillId="2" borderId="23" xfId="3" applyFont="1" applyFill="1" applyBorder="1" applyAlignment="1">
      <alignment horizontal="center"/>
    </xf>
    <xf numFmtId="5" fontId="15" fillId="2" borderId="23" xfId="3" applyNumberFormat="1" applyFont="1" applyFill="1" applyBorder="1"/>
    <xf numFmtId="168" fontId="16" fillId="4" borderId="14" xfId="3" applyNumberFormat="1" applyFont="1" applyFill="1" applyBorder="1" applyAlignment="1">
      <alignment horizontal="center"/>
    </xf>
    <xf numFmtId="0" fontId="16" fillId="2" borderId="23" xfId="5" applyFont="1" applyFill="1" applyBorder="1" applyAlignment="1">
      <alignment horizontal="center"/>
    </xf>
    <xf numFmtId="168" fontId="15" fillId="2" borderId="23" xfId="5" applyNumberFormat="1" applyFont="1" applyFill="1" applyBorder="1" applyAlignment="1">
      <alignment horizontal="center" vertical="center"/>
    </xf>
    <xf numFmtId="0" fontId="15" fillId="2" borderId="23" xfId="0" applyFont="1" applyFill="1" applyBorder="1"/>
    <xf numFmtId="2" fontId="16" fillId="2" borderId="23" xfId="0" applyNumberFormat="1" applyFont="1" applyFill="1" applyBorder="1" applyAlignment="1">
      <alignment horizontal="center"/>
    </xf>
    <xf numFmtId="165" fontId="16" fillId="4" borderId="27" xfId="6" applyNumberFormat="1" applyFont="1" applyFill="1" applyBorder="1" applyAlignment="1">
      <alignment horizontal="center" vertical="center"/>
    </xf>
    <xf numFmtId="173" fontId="16" fillId="4" borderId="27" xfId="6" applyNumberFormat="1" applyFont="1" applyFill="1" applyBorder="1" applyAlignment="1">
      <alignment horizontal="center" vertical="center"/>
    </xf>
    <xf numFmtId="9" fontId="16" fillId="4" borderId="27" xfId="1" applyFont="1" applyFill="1" applyBorder="1" applyAlignment="1">
      <alignment horizontal="center" vertical="center"/>
    </xf>
    <xf numFmtId="171" fontId="16" fillId="4" borderId="27" xfId="6" applyNumberFormat="1" applyFont="1" applyFill="1" applyBorder="1" applyAlignment="1">
      <alignment horizontal="center" vertical="center"/>
    </xf>
    <xf numFmtId="0" fontId="16" fillId="2" borderId="23" xfId="6" applyFont="1" applyFill="1" applyBorder="1" applyAlignment="1">
      <alignment horizontal="center"/>
    </xf>
    <xf numFmtId="165" fontId="15" fillId="2" borderId="23" xfId="6" applyNumberFormat="1" applyFont="1" applyFill="1" applyBorder="1" applyAlignment="1">
      <alignment horizontal="center" vertical="center"/>
    </xf>
    <xf numFmtId="173" fontId="15" fillId="2" borderId="23" xfId="5" applyNumberFormat="1" applyFont="1" applyFill="1" applyBorder="1" applyAlignment="1">
      <alignment horizontal="center" vertical="center"/>
    </xf>
    <xf numFmtId="9" fontId="15" fillId="2" borderId="23" xfId="6" applyNumberFormat="1" applyFont="1" applyFill="1" applyBorder="1" applyAlignment="1">
      <alignment horizontal="center" vertical="center"/>
    </xf>
    <xf numFmtId="170" fontId="15" fillId="2" borderId="23" xfId="5" applyNumberFormat="1" applyFont="1" applyFill="1" applyBorder="1" applyAlignment="1">
      <alignment horizontal="center" vertical="center"/>
    </xf>
    <xf numFmtId="171" fontId="15" fillId="2" borderId="23" xfId="5" applyNumberFormat="1" applyFont="1" applyFill="1" applyBorder="1" applyAlignment="1">
      <alignment horizontal="center" vertical="center"/>
    </xf>
    <xf numFmtId="5" fontId="16" fillId="4" borderId="24" xfId="3" applyNumberFormat="1" applyFont="1" applyFill="1" applyBorder="1" applyAlignment="1">
      <alignment horizontal="center"/>
    </xf>
    <xf numFmtId="1" fontId="16" fillId="4" borderId="27" xfId="6" applyNumberFormat="1" applyFont="1" applyFill="1" applyBorder="1" applyAlignment="1">
      <alignment horizontal="center" vertical="center"/>
    </xf>
    <xf numFmtId="1" fontId="15" fillId="2" borderId="23" xfId="6" applyNumberFormat="1" applyFont="1" applyFill="1" applyBorder="1" applyAlignment="1">
      <alignment horizontal="center" vertical="center"/>
    </xf>
    <xf numFmtId="0" fontId="0" fillId="2" borderId="0" xfId="0" applyFill="1" applyAlignment="1">
      <alignment horizontal="right"/>
    </xf>
    <xf numFmtId="1" fontId="0" fillId="2" borderId="0" xfId="0" applyNumberFormat="1" applyFill="1" applyAlignment="1">
      <alignment horizontal="center"/>
    </xf>
    <xf numFmtId="0" fontId="0" fillId="2" borderId="0" xfId="0" applyFill="1" applyAlignment="1">
      <alignment horizontal="center"/>
    </xf>
    <xf numFmtId="1" fontId="5" fillId="2" borderId="22" xfId="1" applyNumberFormat="1" applyFont="1" applyFill="1" applyBorder="1" applyAlignment="1">
      <alignment horizontal="center"/>
    </xf>
    <xf numFmtId="1" fontId="5" fillId="2" borderId="22" xfId="0" applyNumberFormat="1" applyFont="1" applyFill="1" applyBorder="1" applyAlignment="1">
      <alignment horizontal="center"/>
    </xf>
    <xf numFmtId="164" fontId="5" fillId="2" borderId="22" xfId="1" applyNumberFormat="1" applyFont="1" applyFill="1" applyBorder="1" applyAlignment="1">
      <alignment horizontal="center"/>
    </xf>
    <xf numFmtId="164" fontId="5" fillId="2" borderId="22" xfId="1" applyNumberFormat="1" applyFont="1" applyFill="1" applyBorder="1" applyAlignment="1">
      <alignment horizontal="left"/>
    </xf>
    <xf numFmtId="0" fontId="5" fillId="2" borderId="22" xfId="0" applyFont="1" applyFill="1" applyBorder="1" applyAlignment="1">
      <alignment horizontal="left"/>
    </xf>
    <xf numFmtId="165" fontId="5" fillId="2" borderId="22" xfId="1" applyNumberFormat="1" applyFont="1" applyFill="1" applyBorder="1" applyAlignment="1">
      <alignment horizontal="center"/>
    </xf>
    <xf numFmtId="9" fontId="5" fillId="2" borderId="22" xfId="1" applyFont="1" applyFill="1" applyBorder="1" applyAlignment="1">
      <alignment horizontal="center"/>
    </xf>
    <xf numFmtId="3" fontId="5" fillId="2" borderId="22" xfId="1" applyNumberFormat="1" applyFont="1" applyFill="1" applyBorder="1" applyAlignment="1">
      <alignment horizontal="center"/>
    </xf>
    <xf numFmtId="0" fontId="5" fillId="2" borderId="22" xfId="0" applyFont="1" applyFill="1" applyBorder="1"/>
    <xf numFmtId="5" fontId="15" fillId="2" borderId="0" xfId="3" applyNumberFormat="1" applyFont="1" applyFill="1" applyBorder="1" applyAlignment="1">
      <alignment horizontal="center" vertical="center"/>
    </xf>
    <xf numFmtId="0" fontId="15" fillId="2" borderId="0" xfId="3" applyFont="1" applyFill="1" applyBorder="1"/>
    <xf numFmtId="0" fontId="5" fillId="2" borderId="0" xfId="0" applyFont="1" applyFill="1" applyBorder="1"/>
    <xf numFmtId="5" fontId="5" fillId="2" borderId="0" xfId="0" applyNumberFormat="1" applyFont="1" applyFill="1" applyBorder="1"/>
    <xf numFmtId="0" fontId="16" fillId="2" borderId="0" xfId="3" applyFont="1" applyFill="1" applyBorder="1" applyAlignment="1">
      <alignment horizontal="center"/>
    </xf>
    <xf numFmtId="5" fontId="15" fillId="2" borderId="0" xfId="3" applyNumberFormat="1" applyFont="1" applyFill="1" applyBorder="1"/>
    <xf numFmtId="168" fontId="15" fillId="2" borderId="0" xfId="5" applyNumberFormat="1" applyFont="1" applyFill="1" applyBorder="1" applyAlignment="1">
      <alignment horizontal="center" vertical="center"/>
    </xf>
    <xf numFmtId="0" fontId="15" fillId="2" borderId="0" xfId="0" applyFont="1" applyFill="1" applyBorder="1"/>
    <xf numFmtId="2" fontId="16" fillId="2" borderId="0" xfId="0" applyNumberFormat="1" applyFont="1" applyFill="1" applyBorder="1" applyAlignment="1">
      <alignment horizontal="center"/>
    </xf>
    <xf numFmtId="165" fontId="15" fillId="2" borderId="0" xfId="6" applyNumberFormat="1" applyFont="1" applyFill="1" applyBorder="1" applyAlignment="1">
      <alignment horizontal="center" vertical="center"/>
    </xf>
    <xf numFmtId="173" fontId="15" fillId="2" borderId="0" xfId="5" applyNumberFormat="1" applyFont="1" applyFill="1" applyBorder="1" applyAlignment="1">
      <alignment horizontal="center" vertical="center"/>
    </xf>
    <xf numFmtId="9" fontId="15" fillId="2" borderId="0" xfId="6" applyNumberFormat="1" applyFont="1" applyFill="1" applyBorder="1" applyAlignment="1">
      <alignment horizontal="center" vertical="center"/>
    </xf>
    <xf numFmtId="171" fontId="15" fillId="2" borderId="0" xfId="5" applyNumberFormat="1" applyFont="1" applyFill="1" applyBorder="1" applyAlignment="1">
      <alignment horizontal="center" vertical="center"/>
    </xf>
    <xf numFmtId="0" fontId="16" fillId="2" borderId="0" xfId="5" applyFont="1" applyFill="1" applyBorder="1" applyAlignment="1">
      <alignment horizontal="center"/>
    </xf>
    <xf numFmtId="1" fontId="15" fillId="2" borderId="0" xfId="6" applyNumberFormat="1" applyFont="1" applyFill="1" applyBorder="1" applyAlignment="1">
      <alignment horizontal="center" vertical="center"/>
    </xf>
    <xf numFmtId="0" fontId="11" fillId="2" borderId="0" xfId="3" applyFont="1" applyFill="1" applyBorder="1"/>
    <xf numFmtId="0" fontId="0" fillId="2" borderId="0" xfId="0" applyFill="1" applyBorder="1"/>
    <xf numFmtId="0" fontId="3" fillId="4" borderId="21" xfId="0" applyFont="1" applyFill="1" applyBorder="1" applyAlignment="1">
      <alignment wrapText="1"/>
    </xf>
    <xf numFmtId="1" fontId="17" fillId="4" borderId="21" xfId="0" applyNumberFormat="1" applyFont="1" applyFill="1" applyBorder="1" applyAlignment="1">
      <alignment horizontal="center"/>
    </xf>
    <xf numFmtId="164" fontId="17" fillId="4" borderId="21" xfId="1" applyNumberFormat="1" applyFont="1" applyFill="1" applyBorder="1" applyAlignment="1">
      <alignment horizontal="center"/>
    </xf>
    <xf numFmtId="0" fontId="0" fillId="4" borderId="21" xfId="0" applyFill="1" applyBorder="1" applyAlignment="1">
      <alignment wrapText="1"/>
    </xf>
    <xf numFmtId="9" fontId="17" fillId="4" borderId="21" xfId="1" applyFont="1" applyFill="1" applyBorder="1" applyAlignment="1">
      <alignment horizontal="center"/>
    </xf>
    <xf numFmtId="3" fontId="17" fillId="4" borderId="21" xfId="0" applyNumberFormat="1" applyFont="1" applyFill="1" applyBorder="1" applyAlignment="1">
      <alignment horizontal="center"/>
    </xf>
    <xf numFmtId="0" fontId="17" fillId="4" borderId="21" xfId="0" applyFont="1" applyFill="1" applyBorder="1" applyAlignment="1">
      <alignment wrapText="1"/>
    </xf>
    <xf numFmtId="0" fontId="17" fillId="4" borderId="22" xfId="0" applyFont="1" applyFill="1" applyBorder="1" applyAlignment="1">
      <alignment wrapText="1"/>
    </xf>
    <xf numFmtId="3" fontId="17" fillId="4" borderId="22" xfId="0" applyNumberFormat="1" applyFont="1" applyFill="1" applyBorder="1" applyAlignment="1">
      <alignment horizontal="center"/>
    </xf>
    <xf numFmtId="9" fontId="17" fillId="4" borderId="22" xfId="1" applyFont="1" applyFill="1" applyBorder="1" applyAlignment="1">
      <alignment horizontal="center"/>
    </xf>
    <xf numFmtId="1" fontId="17" fillId="4" borderId="21" xfId="0" applyNumberFormat="1" applyFont="1" applyFill="1" applyBorder="1" applyAlignment="1">
      <alignment horizontal="center" wrapText="1"/>
    </xf>
    <xf numFmtId="1" fontId="34" fillId="4" borderId="23" xfId="0" applyNumberFormat="1" applyFont="1" applyFill="1" applyBorder="1" applyAlignment="1">
      <alignment horizontal="center"/>
    </xf>
    <xf numFmtId="0" fontId="34" fillId="4" borderId="23" xfId="0" applyFont="1" applyFill="1" applyBorder="1"/>
    <xf numFmtId="0" fontId="16" fillId="2" borderId="0" xfId="3" applyFont="1" applyFill="1" applyBorder="1" applyAlignment="1">
      <alignment horizontal="center" vertical="center"/>
    </xf>
    <xf numFmtId="0" fontId="16" fillId="2" borderId="0" xfId="3" applyFont="1" applyFill="1" applyBorder="1" applyAlignment="1">
      <alignment horizontal="center" vertical="center" wrapText="1"/>
    </xf>
    <xf numFmtId="174" fontId="17" fillId="4" borderId="21" xfId="0" applyNumberFormat="1" applyFont="1" applyFill="1" applyBorder="1" applyAlignment="1">
      <alignment horizontal="center"/>
    </xf>
    <xf numFmtId="3" fontId="5" fillId="2" borderId="22" xfId="0" applyNumberFormat="1" applyFont="1" applyFill="1" applyBorder="1" applyAlignment="1">
      <alignment horizontal="center"/>
    </xf>
    <xf numFmtId="0" fontId="0" fillId="2" borderId="28" xfId="0" applyFill="1" applyBorder="1"/>
    <xf numFmtId="9" fontId="15" fillId="2" borderId="17" xfId="1" applyFont="1" applyFill="1" applyBorder="1" applyAlignment="1">
      <alignment horizontal="center" vertical="center"/>
    </xf>
    <xf numFmtId="1" fontId="16" fillId="4" borderId="17" xfId="6" applyNumberFormat="1" applyFont="1" applyFill="1" applyBorder="1" applyAlignment="1">
      <alignment horizontal="center" vertical="center"/>
    </xf>
    <xf numFmtId="173" fontId="16" fillId="4" borderId="17" xfId="6" applyNumberFormat="1" applyFont="1" applyFill="1" applyBorder="1" applyAlignment="1">
      <alignment horizontal="center" vertical="center"/>
    </xf>
    <xf numFmtId="173" fontId="15" fillId="2" borderId="8" xfId="5" applyNumberFormat="1" applyFont="1" applyFill="1" applyBorder="1" applyAlignment="1">
      <alignment horizontal="center" vertical="center"/>
    </xf>
    <xf numFmtId="171" fontId="16" fillId="4" borderId="17" xfId="6" applyNumberFormat="1" applyFont="1" applyFill="1" applyBorder="1" applyAlignment="1">
      <alignment horizontal="center" vertical="center"/>
    </xf>
    <xf numFmtId="0" fontId="35" fillId="4" borderId="9" xfId="0" applyFont="1" applyFill="1" applyBorder="1" applyAlignment="1">
      <alignment horizontal="center" vertical="center" wrapText="1"/>
    </xf>
    <xf numFmtId="0" fontId="35" fillId="4" borderId="0" xfId="0" applyFont="1" applyFill="1" applyAlignment="1">
      <alignment horizontal="center" vertical="center"/>
    </xf>
    <xf numFmtId="0" fontId="24" fillId="4" borderId="8" xfId="3" applyFont="1" applyFill="1" applyBorder="1" applyAlignment="1">
      <alignment horizontal="center" vertical="center" wrapText="1"/>
    </xf>
    <xf numFmtId="0" fontId="35" fillId="2" borderId="0" xfId="0" applyFont="1" applyFill="1" applyAlignment="1">
      <alignment horizontal="center" vertical="center"/>
    </xf>
    <xf numFmtId="0" fontId="5" fillId="4" borderId="0" xfId="0" applyFont="1" applyFill="1" applyBorder="1" applyAlignment="1">
      <alignment vertical="center"/>
    </xf>
    <xf numFmtId="0" fontId="17" fillId="4" borderId="0" xfId="0" applyFont="1" applyFill="1" applyBorder="1" applyAlignment="1">
      <alignment horizontal="center" vertical="center" wrapText="1"/>
    </xf>
    <xf numFmtId="0" fontId="16" fillId="4" borderId="0" xfId="0" applyFont="1" applyFill="1" applyBorder="1" applyAlignment="1">
      <alignment horizontal="center" vertical="center"/>
    </xf>
    <xf numFmtId="0" fontId="5" fillId="4" borderId="0" xfId="0" applyFont="1" applyFill="1" applyBorder="1"/>
    <xf numFmtId="0" fontId="0" fillId="4" borderId="0" xfId="0" applyFill="1" applyAlignment="1">
      <alignment horizontal="center" vertical="center"/>
    </xf>
    <xf numFmtId="0" fontId="0" fillId="2" borderId="0" xfId="0" applyFill="1" applyAlignment="1">
      <alignment horizontal="center" vertical="center"/>
    </xf>
    <xf numFmtId="0" fontId="20" fillId="4" borderId="0" xfId="0" applyFont="1" applyFill="1" applyAlignment="1">
      <alignment horizontal="center" vertical="center" wrapText="1"/>
    </xf>
    <xf numFmtId="0" fontId="17" fillId="2" borderId="0" xfId="0" applyFont="1" applyFill="1" applyAlignment="1">
      <alignment horizontal="center" vertical="center" wrapText="1"/>
    </xf>
    <xf numFmtId="0" fontId="17" fillId="4" borderId="2" xfId="0" applyFont="1" applyFill="1" applyBorder="1" applyAlignment="1">
      <alignment horizontal="center"/>
    </xf>
    <xf numFmtId="0" fontId="17" fillId="4" borderId="4" xfId="0" applyFont="1" applyFill="1" applyBorder="1" applyAlignment="1">
      <alignment horizontal="center"/>
    </xf>
    <xf numFmtId="0" fontId="5" fillId="2" borderId="0" xfId="0" applyFont="1" applyFill="1" applyAlignment="1">
      <alignment wrapText="1"/>
    </xf>
    <xf numFmtId="0" fontId="5" fillId="0" borderId="0" xfId="0" applyFont="1" applyAlignment="1">
      <alignment wrapText="1"/>
    </xf>
    <xf numFmtId="0" fontId="17" fillId="2" borderId="0" xfId="0" applyFont="1" applyFill="1" applyBorder="1" applyAlignment="1">
      <alignment horizontal="center" vertical="center"/>
    </xf>
    <xf numFmtId="0" fontId="17" fillId="4" borderId="3" xfId="0" applyFont="1" applyFill="1" applyBorder="1" applyAlignment="1">
      <alignment horizontal="center"/>
    </xf>
    <xf numFmtId="0" fontId="17" fillId="4" borderId="2" xfId="0" applyFont="1" applyFill="1" applyBorder="1" applyAlignment="1">
      <alignment horizontal="center"/>
    </xf>
    <xf numFmtId="0" fontId="16" fillId="4" borderId="2" xfId="0" applyFont="1" applyFill="1" applyBorder="1" applyAlignment="1">
      <alignment horizontal="center"/>
    </xf>
    <xf numFmtId="0" fontId="17" fillId="4" borderId="4" xfId="0" applyFont="1" applyFill="1" applyBorder="1" applyAlignment="1">
      <alignment horizontal="center"/>
    </xf>
    <xf numFmtId="0" fontId="16" fillId="2" borderId="10" xfId="3" applyFont="1" applyFill="1" applyBorder="1" applyAlignment="1">
      <alignment horizontal="center" vertical="center"/>
    </xf>
    <xf numFmtId="0" fontId="16" fillId="2" borderId="13" xfId="3" applyFont="1" applyFill="1" applyBorder="1" applyAlignment="1">
      <alignment horizontal="center" vertical="center"/>
    </xf>
    <xf numFmtId="0" fontId="16" fillId="2" borderId="0" xfId="3" applyFont="1" applyFill="1" applyBorder="1" applyAlignment="1">
      <alignment horizontal="center" vertical="center"/>
    </xf>
    <xf numFmtId="0" fontId="16" fillId="4" borderId="3" xfId="3" applyFont="1" applyFill="1" applyBorder="1" applyAlignment="1">
      <alignment horizontal="center" vertical="center"/>
    </xf>
    <xf numFmtId="0" fontId="16" fillId="4" borderId="2" xfId="3" applyFont="1" applyFill="1" applyBorder="1" applyAlignment="1">
      <alignment horizontal="center" vertical="center"/>
    </xf>
    <xf numFmtId="0" fontId="16" fillId="4" borderId="4" xfId="3" applyFont="1" applyFill="1" applyBorder="1" applyAlignment="1">
      <alignment horizontal="center" vertical="center"/>
    </xf>
    <xf numFmtId="0" fontId="16" fillId="4" borderId="2" xfId="3" applyFont="1" applyFill="1" applyBorder="1" applyAlignment="1">
      <alignment horizontal="center" vertical="center" wrapText="1"/>
    </xf>
    <xf numFmtId="0" fontId="16" fillId="4" borderId="4" xfId="3" applyFont="1" applyFill="1" applyBorder="1" applyAlignment="1">
      <alignment horizontal="center" vertical="center" wrapText="1"/>
    </xf>
    <xf numFmtId="0" fontId="16" fillId="4" borderId="0" xfId="3" applyFont="1" applyFill="1" applyBorder="1" applyAlignment="1">
      <alignment horizontal="center" vertical="center" wrapText="1"/>
    </xf>
    <xf numFmtId="0" fontId="3" fillId="4" borderId="3" xfId="0" applyFont="1" applyFill="1" applyBorder="1" applyAlignment="1">
      <alignment horizontal="center"/>
    </xf>
    <xf numFmtId="0" fontId="3" fillId="4" borderId="2" xfId="0" applyFont="1" applyFill="1" applyBorder="1" applyAlignment="1">
      <alignment horizontal="center"/>
    </xf>
    <xf numFmtId="0" fontId="5" fillId="2" borderId="0" xfId="0" applyFont="1" applyFill="1" applyAlignment="1">
      <alignment wrapText="1"/>
    </xf>
    <xf numFmtId="0" fontId="5" fillId="0" borderId="0" xfId="0" applyFont="1" applyAlignment="1">
      <alignment wrapText="1"/>
    </xf>
    <xf numFmtId="0" fontId="32" fillId="2" borderId="0" xfId="0" applyFont="1" applyFill="1" applyAlignment="1">
      <alignment horizontal="left" vertical="center" wrapText="1"/>
    </xf>
    <xf numFmtId="0" fontId="13" fillId="0" borderId="0" xfId="0" applyFont="1" applyAlignment="1">
      <alignment horizontal="left" wrapText="1"/>
    </xf>
    <xf numFmtId="0" fontId="16" fillId="2" borderId="10" xfId="3" applyFont="1" applyFill="1" applyBorder="1" applyAlignment="1">
      <alignment horizontal="center" vertical="center" wrapText="1"/>
    </xf>
    <xf numFmtId="0" fontId="16" fillId="2" borderId="0" xfId="3" applyFont="1" applyFill="1" applyBorder="1" applyAlignment="1">
      <alignment horizontal="center" vertical="center" wrapText="1"/>
    </xf>
    <xf numFmtId="0" fontId="16" fillId="4" borderId="19" xfId="3" applyFont="1" applyFill="1" applyBorder="1" applyAlignment="1">
      <alignment horizontal="center" vertical="center"/>
    </xf>
    <xf numFmtId="0" fontId="16" fillId="4" borderId="18" xfId="3" applyFont="1" applyFill="1" applyBorder="1" applyAlignment="1">
      <alignment horizontal="center" vertical="center"/>
    </xf>
    <xf numFmtId="0" fontId="16" fillId="4" borderId="20" xfId="3" applyFont="1" applyFill="1" applyBorder="1" applyAlignment="1">
      <alignment horizontal="center" vertical="center"/>
    </xf>
    <xf numFmtId="0" fontId="16" fillId="4" borderId="19" xfId="3" applyFont="1" applyFill="1" applyBorder="1" applyAlignment="1">
      <alignment horizontal="center" vertical="center" wrapText="1"/>
    </xf>
    <xf numFmtId="0" fontId="16" fillId="4" borderId="20" xfId="3" applyFont="1" applyFill="1" applyBorder="1" applyAlignment="1">
      <alignment horizontal="center" vertical="center" wrapText="1"/>
    </xf>
    <xf numFmtId="0" fontId="16" fillId="4" borderId="18" xfId="3" applyFont="1" applyFill="1" applyBorder="1" applyAlignment="1">
      <alignment horizontal="center" vertical="center" wrapText="1"/>
    </xf>
    <xf numFmtId="0" fontId="17" fillId="4" borderId="0" xfId="0" applyFont="1" applyFill="1" applyBorder="1" applyAlignment="1">
      <alignment horizontal="center"/>
    </xf>
    <xf numFmtId="0" fontId="17" fillId="4" borderId="28" xfId="0" applyFont="1" applyFill="1" applyBorder="1" applyAlignment="1">
      <alignment horizontal="center"/>
    </xf>
    <xf numFmtId="0" fontId="17" fillId="4" borderId="5" xfId="0" applyFont="1" applyFill="1" applyBorder="1" applyAlignment="1">
      <alignment horizontal="center"/>
    </xf>
    <xf numFmtId="0" fontId="36" fillId="2" borderId="0" xfId="3" applyFont="1" applyFill="1"/>
  </cellXfs>
  <cellStyles count="7">
    <cellStyle name="Currency 2 2" xfId="4" xr:uid="{7D0D73D9-E2F4-4A6A-B774-D9F21C2AF11B}"/>
    <cellStyle name="Normal" xfId="0" builtinId="0"/>
    <cellStyle name="Normal 6 2" xfId="2" xr:uid="{98CFC11C-D932-4465-BC89-E05228A98EF8}"/>
    <cellStyle name="Normal_Swv03t14" xfId="3" xr:uid="{7DC8C75B-A654-4B4F-A764-94D1BECCACFD}"/>
    <cellStyle name="Normal_Swv03t15" xfId="5" xr:uid="{68912CDA-CC45-4550-8C83-C45F062A894D}"/>
    <cellStyle name="Normal_Swv03t16" xfId="6" xr:uid="{2C08E2A4-5286-43F2-8BCC-B490E6D2EB36}"/>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95250</xdr:colOff>
          <xdr:row>6</xdr:row>
          <xdr:rowOff>57150</xdr:rowOff>
        </xdr:from>
        <xdr:to>
          <xdr:col>12</xdr:col>
          <xdr:colOff>561975</xdr:colOff>
          <xdr:row>7</xdr:row>
          <xdr:rowOff>152400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14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AU" sz="1100" b="0" i="0" u="none" strike="noStrike" baseline="0">
                  <a:solidFill>
                    <a:srgbClr val="000000"/>
                  </a:solidFill>
                  <a:latin typeface="Calibri"/>
                  <a:cs typeface="Calibri"/>
                </a:rPr>
                <a:t>Clear Last FY Data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123825</xdr:colOff>
          <xdr:row>8</xdr:row>
          <xdr:rowOff>152400</xdr:rowOff>
        </xdr:from>
        <xdr:to>
          <xdr:col>12</xdr:col>
          <xdr:colOff>571500</xdr:colOff>
          <xdr:row>10</xdr:row>
          <xdr:rowOff>47625</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1400-00000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AU" sz="1100" b="0" i="0" u="none" strike="noStrike" baseline="0">
                  <a:solidFill>
                    <a:srgbClr val="000000"/>
                  </a:solidFill>
                  <a:latin typeface="Calibri"/>
                  <a:cs typeface="Calibri"/>
                </a:rPr>
                <a:t>Fill Last FY Data</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57150</xdr:colOff>
          <xdr:row>13</xdr:row>
          <xdr:rowOff>38100</xdr:rowOff>
        </xdr:from>
        <xdr:to>
          <xdr:col>15</xdr:col>
          <xdr:colOff>561975</xdr:colOff>
          <xdr:row>14</xdr:row>
          <xdr:rowOff>171450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1500-000001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AU" sz="1100" b="0" i="0" u="none" strike="noStrike" baseline="0">
                  <a:solidFill>
                    <a:srgbClr val="000000"/>
                  </a:solidFill>
                  <a:latin typeface="Calibri"/>
                  <a:cs typeface="Calibri"/>
                </a:rPr>
                <a:t>Fill last FY data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66675</xdr:colOff>
          <xdr:row>11</xdr:row>
          <xdr:rowOff>9525</xdr:rowOff>
        </xdr:from>
        <xdr:to>
          <xdr:col>15</xdr:col>
          <xdr:colOff>533400</xdr:colOff>
          <xdr:row>12</xdr:row>
          <xdr:rowOff>161925</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1500-000002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AU" sz="1100" b="0" i="0" u="none" strike="noStrike" baseline="0">
                  <a:solidFill>
                    <a:srgbClr val="000000"/>
                  </a:solidFill>
                  <a:latin typeface="Calibri"/>
                  <a:cs typeface="Calibri"/>
                </a:rPr>
                <a:t>Clear last FY data</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3CAB0-BDE0-4834-928C-51B6255D1B14}">
  <sheetPr codeName="Sheet1"/>
  <dimension ref="A1:CD49"/>
  <sheetViews>
    <sheetView tabSelected="1" topLeftCell="F1" zoomScale="90" zoomScaleNormal="90" workbookViewId="0">
      <selection activeCell="J21" sqref="J21"/>
    </sheetView>
  </sheetViews>
  <sheetFormatPr defaultColWidth="9.140625" defaultRowHeight="15" x14ac:dyDescent="0.25"/>
  <cols>
    <col min="1" max="3" width="0" style="1" hidden="1" customWidth="1"/>
    <col min="4" max="4" width="7.5703125" style="1" hidden="1" customWidth="1"/>
    <col min="5" max="5" width="0" style="1" hidden="1" customWidth="1"/>
    <col min="6" max="6" width="27" style="1" customWidth="1"/>
    <col min="7" max="7" width="9.28515625" style="1" customWidth="1"/>
    <col min="8" max="15" width="11.42578125" style="1" customWidth="1"/>
    <col min="16" max="16" width="9.140625" style="1"/>
    <col min="17" max="17" width="27" style="1" customWidth="1"/>
    <col min="18" max="18" width="12.5703125" style="54" customWidth="1"/>
    <col min="19" max="21" width="12.5703125" style="1" customWidth="1"/>
    <col min="22" max="22" width="13.85546875" style="1" customWidth="1"/>
    <col min="23" max="23" width="12.5703125" style="7" customWidth="1"/>
    <col min="24" max="24" width="10.85546875" style="67" customWidth="1"/>
    <col min="25" max="25" width="16.7109375" style="7" customWidth="1"/>
    <col min="26" max="26" width="12" style="1" customWidth="1"/>
    <col min="27" max="27" width="13.140625" style="1" customWidth="1"/>
    <col min="28" max="28" width="12.5703125" style="1" customWidth="1"/>
    <col min="29" max="29" width="12.140625" style="1" customWidth="1"/>
    <col min="30" max="30" width="9.140625" style="1"/>
    <col min="31" max="31" width="28.28515625" style="1" customWidth="1"/>
    <col min="32" max="32" width="10" style="1" customWidth="1"/>
    <col min="33" max="36" width="9.140625" style="1"/>
    <col min="37" max="37" width="12.42578125" style="1" customWidth="1"/>
    <col min="38" max="39" width="9.140625" style="1"/>
    <col min="40" max="40" width="11.28515625" style="1" customWidth="1"/>
    <col min="41" max="43" width="9.140625" style="1"/>
    <col min="44" max="44" width="29.5703125" style="1" customWidth="1"/>
    <col min="45" max="45" width="9.28515625" style="1" bestFit="1" customWidth="1"/>
    <col min="46" max="46" width="10.7109375" style="1" bestFit="1" customWidth="1"/>
    <col min="47" max="48" width="12.140625" style="1" bestFit="1" customWidth="1"/>
    <col min="49" max="50" width="12.28515625" style="1" customWidth="1"/>
    <col min="51" max="51" width="15.7109375" style="1" customWidth="1"/>
    <col min="52" max="53" width="12.28515625" style="1" customWidth="1"/>
    <col min="54" max="54" width="9.140625" style="1"/>
    <col min="55" max="55" width="28.85546875" style="1" customWidth="1"/>
    <col min="56" max="61" width="11.7109375" style="1" customWidth="1"/>
    <col min="62" max="62" width="12.85546875" style="1" customWidth="1"/>
    <col min="63" max="68" width="11.7109375" style="7" customWidth="1"/>
    <col min="69" max="69" width="9.140625" style="1"/>
    <col min="70" max="70" width="35" style="1" customWidth="1"/>
    <col min="71" max="81" width="12.7109375" style="1" customWidth="1"/>
    <col min="82" max="16384" width="9.140625" style="1"/>
  </cols>
  <sheetData>
    <row r="1" spans="1:82" ht="18.75" x14ac:dyDescent="0.3">
      <c r="F1" s="3"/>
      <c r="G1" s="3"/>
      <c r="H1" s="4"/>
      <c r="I1" s="4"/>
      <c r="J1" s="5"/>
      <c r="K1" s="4"/>
      <c r="L1" s="4"/>
      <c r="M1" s="4"/>
      <c r="N1" s="4"/>
      <c r="O1" s="4"/>
      <c r="R1" s="6"/>
      <c r="T1" s="3"/>
      <c r="BC1" s="1" t="s">
        <v>5</v>
      </c>
      <c r="BR1" s="1" t="s">
        <v>0</v>
      </c>
      <c r="BS1" s="8"/>
      <c r="BT1" s="8"/>
    </row>
    <row r="2" spans="1:82" ht="19.5" thickBot="1" x14ac:dyDescent="0.35">
      <c r="F2" s="1" t="s">
        <v>6</v>
      </c>
      <c r="H2" s="4"/>
      <c r="I2" s="4"/>
      <c r="J2" s="8"/>
      <c r="K2" s="4"/>
      <c r="L2" s="4"/>
      <c r="M2" s="4"/>
      <c r="N2" s="4"/>
      <c r="O2" s="4"/>
      <c r="Q2" s="1" t="s">
        <v>7</v>
      </c>
      <c r="R2" s="11"/>
      <c r="AE2" s="1" t="s">
        <v>8</v>
      </c>
      <c r="AR2" s="1" t="s">
        <v>275</v>
      </c>
      <c r="BC2" s="12" t="s">
        <v>310</v>
      </c>
      <c r="BD2" s="13"/>
      <c r="BE2" s="13"/>
      <c r="BF2" s="13"/>
      <c r="BG2" s="13"/>
      <c r="BH2" s="13"/>
      <c r="BJ2" s="13"/>
      <c r="BK2" s="14"/>
      <c r="BL2" s="14"/>
      <c r="BM2" s="14"/>
      <c r="BN2" s="14"/>
      <c r="BR2" s="12" t="s">
        <v>311</v>
      </c>
      <c r="BS2" s="13"/>
      <c r="BT2" s="13"/>
      <c r="BU2" s="13"/>
      <c r="BV2" s="13"/>
      <c r="BW2" s="13"/>
      <c r="BX2" s="13"/>
      <c r="BY2" s="13"/>
      <c r="BZ2" s="13"/>
      <c r="CA2" s="13"/>
      <c r="CB2" s="13"/>
      <c r="CC2" s="13"/>
      <c r="CD2" s="13"/>
    </row>
    <row r="3" spans="1:82" ht="19.5" thickBot="1" x14ac:dyDescent="0.35">
      <c r="F3" s="12" t="s">
        <v>306</v>
      </c>
      <c r="G3" s="12"/>
      <c r="H3" s="18"/>
      <c r="I3" s="15"/>
      <c r="J3" s="18"/>
      <c r="K3" s="18"/>
      <c r="L3" s="18"/>
      <c r="M3" s="18"/>
      <c r="N3" s="18"/>
      <c r="O3" s="18"/>
      <c r="Q3" s="12" t="s">
        <v>307</v>
      </c>
      <c r="R3" s="19"/>
      <c r="S3" s="13"/>
      <c r="T3" s="13"/>
      <c r="U3" s="13"/>
      <c r="V3" s="13"/>
      <c r="W3" s="14"/>
      <c r="X3" s="68"/>
      <c r="Y3" s="20"/>
      <c r="Z3" s="13"/>
      <c r="AA3" s="13"/>
      <c r="AB3" s="13"/>
      <c r="AC3" s="13"/>
      <c r="AE3" s="12" t="s">
        <v>308</v>
      </c>
      <c r="AF3" s="13"/>
      <c r="AG3" s="13"/>
      <c r="AH3" s="13"/>
      <c r="AI3" s="13"/>
      <c r="AJ3" s="13"/>
      <c r="AK3" s="13"/>
      <c r="AL3" s="13"/>
      <c r="AM3" s="13"/>
      <c r="AN3" s="13"/>
      <c r="AO3" s="13"/>
      <c r="AP3" s="13"/>
      <c r="AR3" s="12" t="s">
        <v>309</v>
      </c>
      <c r="AS3" s="13"/>
      <c r="AT3" s="13"/>
      <c r="AU3" s="13"/>
      <c r="AV3" s="13"/>
      <c r="AW3" s="13"/>
      <c r="AX3" s="13"/>
      <c r="AY3" s="13"/>
      <c r="AZ3" s="13"/>
      <c r="BA3" s="13"/>
      <c r="BD3" s="308" t="s">
        <v>11</v>
      </c>
      <c r="BE3" s="308"/>
      <c r="BF3" s="308"/>
      <c r="BG3" s="308"/>
      <c r="BH3" s="308"/>
      <c r="BI3" s="308"/>
      <c r="BJ3" s="21"/>
      <c r="BK3" s="309" t="s">
        <v>12</v>
      </c>
      <c r="BL3" s="309"/>
      <c r="BM3" s="309"/>
      <c r="BN3" s="309"/>
      <c r="BO3" s="309"/>
      <c r="BP3" s="309"/>
      <c r="BR3" s="22"/>
      <c r="BS3" s="307" t="s">
        <v>24</v>
      </c>
      <c r="BT3" s="310"/>
      <c r="BU3" s="307" t="s">
        <v>391</v>
      </c>
      <c r="BV3" s="308"/>
      <c r="BW3" s="308"/>
      <c r="BX3" s="308"/>
      <c r="BY3" s="308"/>
      <c r="BZ3" s="308"/>
      <c r="CA3" s="307" t="s">
        <v>25</v>
      </c>
      <c r="CB3" s="308"/>
      <c r="CC3" s="308"/>
      <c r="CD3" s="308"/>
    </row>
    <row r="4" spans="1:82" ht="48.75" x14ac:dyDescent="0.25">
      <c r="F4" s="28" t="s">
        <v>26</v>
      </c>
      <c r="G4" s="30" t="s">
        <v>390</v>
      </c>
      <c r="H4" s="29" t="s">
        <v>27</v>
      </c>
      <c r="I4" s="29" t="s">
        <v>28</v>
      </c>
      <c r="J4" s="30" t="s">
        <v>29</v>
      </c>
      <c r="K4" s="30" t="s">
        <v>30</v>
      </c>
      <c r="L4" s="30" t="s">
        <v>31</v>
      </c>
      <c r="M4" s="30" t="s">
        <v>32</v>
      </c>
      <c r="N4" s="30" t="s">
        <v>33</v>
      </c>
      <c r="O4" s="30" t="s">
        <v>34</v>
      </c>
      <c r="Q4" s="28" t="s">
        <v>26</v>
      </c>
      <c r="R4" s="31" t="s">
        <v>35</v>
      </c>
      <c r="S4" s="30" t="s">
        <v>36</v>
      </c>
      <c r="T4" s="30" t="s">
        <v>37</v>
      </c>
      <c r="U4" s="30" t="s">
        <v>497</v>
      </c>
      <c r="V4" s="30" t="s">
        <v>38</v>
      </c>
      <c r="W4" s="31" t="s">
        <v>39</v>
      </c>
      <c r="X4" s="30" t="s">
        <v>40</v>
      </c>
      <c r="Y4" s="31" t="s">
        <v>41</v>
      </c>
      <c r="Z4" s="30" t="s">
        <v>42</v>
      </c>
      <c r="AA4" s="30" t="s">
        <v>43</v>
      </c>
      <c r="AB4" s="30" t="s">
        <v>44</v>
      </c>
      <c r="AC4" s="30" t="s">
        <v>45</v>
      </c>
      <c r="AE4" s="30" t="s">
        <v>26</v>
      </c>
      <c r="AF4" s="30" t="s">
        <v>46</v>
      </c>
      <c r="AG4" s="30" t="s">
        <v>47</v>
      </c>
      <c r="AH4" s="30" t="s">
        <v>48</v>
      </c>
      <c r="AI4" s="30" t="s">
        <v>49</v>
      </c>
      <c r="AJ4" s="30" t="s">
        <v>50</v>
      </c>
      <c r="AK4" s="30" t="s">
        <v>51</v>
      </c>
      <c r="AL4" s="30" t="s">
        <v>52</v>
      </c>
      <c r="AM4" s="30" t="s">
        <v>53</v>
      </c>
      <c r="AN4" s="30" t="s">
        <v>54</v>
      </c>
      <c r="AO4" s="30" t="s">
        <v>55</v>
      </c>
      <c r="AP4" s="30" t="s">
        <v>55</v>
      </c>
      <c r="AR4" s="30" t="s">
        <v>26</v>
      </c>
      <c r="AS4" s="30" t="s">
        <v>56</v>
      </c>
      <c r="AT4" s="30" t="s">
        <v>57</v>
      </c>
      <c r="AU4" s="30" t="s">
        <v>58</v>
      </c>
      <c r="AV4" s="30" t="s">
        <v>59</v>
      </c>
      <c r="AW4" s="30" t="s">
        <v>60</v>
      </c>
      <c r="AX4" s="30" t="s">
        <v>61</v>
      </c>
      <c r="AY4" s="30" t="s">
        <v>62</v>
      </c>
      <c r="AZ4" s="30" t="s">
        <v>63</v>
      </c>
      <c r="BA4" s="30" t="s">
        <v>64</v>
      </c>
      <c r="BC4" s="30" t="s">
        <v>26</v>
      </c>
      <c r="BD4" s="30" t="s">
        <v>65</v>
      </c>
      <c r="BE4" s="30" t="s">
        <v>66</v>
      </c>
      <c r="BF4" s="30" t="s">
        <v>67</v>
      </c>
      <c r="BG4" s="30" t="s">
        <v>68</v>
      </c>
      <c r="BH4" s="30" t="s">
        <v>69</v>
      </c>
      <c r="BI4" s="30" t="s">
        <v>69</v>
      </c>
      <c r="BJ4" s="30" t="s">
        <v>69</v>
      </c>
      <c r="BK4" s="31" t="s">
        <v>70</v>
      </c>
      <c r="BL4" s="31" t="s">
        <v>71</v>
      </c>
      <c r="BM4" s="31" t="s">
        <v>72</v>
      </c>
      <c r="BN4" s="31" t="s">
        <v>73</v>
      </c>
      <c r="BO4" s="31" t="s">
        <v>74</v>
      </c>
      <c r="BP4" s="31" t="s">
        <v>75</v>
      </c>
      <c r="BR4" s="30"/>
      <c r="BS4" s="30" t="s">
        <v>127</v>
      </c>
      <c r="BT4" s="30" t="s">
        <v>128</v>
      </c>
      <c r="BU4" s="30" t="s">
        <v>269</v>
      </c>
      <c r="BV4" s="30" t="s">
        <v>270</v>
      </c>
      <c r="BW4" s="30" t="s">
        <v>129</v>
      </c>
      <c r="BX4" s="30" t="s">
        <v>130</v>
      </c>
      <c r="BY4" s="30" t="s">
        <v>131</v>
      </c>
      <c r="BZ4" s="30" t="s">
        <v>132</v>
      </c>
      <c r="CA4" s="30" t="s">
        <v>133</v>
      </c>
      <c r="CB4" s="30" t="s">
        <v>134</v>
      </c>
      <c r="CC4" s="30" t="s">
        <v>135</v>
      </c>
      <c r="CD4" s="31" t="s">
        <v>136</v>
      </c>
    </row>
    <row r="5" spans="1:82" ht="24.75" x14ac:dyDescent="0.25">
      <c r="A5" s="1" t="s">
        <v>137</v>
      </c>
      <c r="B5" s="1" t="s">
        <v>138</v>
      </c>
      <c r="C5" s="1" t="s">
        <v>139</v>
      </c>
      <c r="F5" s="22"/>
      <c r="G5" s="33" t="s">
        <v>477</v>
      </c>
      <c r="H5" s="21" t="s">
        <v>140</v>
      </c>
      <c r="I5" s="21" t="s">
        <v>140</v>
      </c>
      <c r="J5" s="21" t="s">
        <v>140</v>
      </c>
      <c r="K5" s="21" t="s">
        <v>140</v>
      </c>
      <c r="L5" s="21" t="s">
        <v>140</v>
      </c>
      <c r="M5" s="21" t="s">
        <v>140</v>
      </c>
      <c r="N5" s="21" t="s">
        <v>141</v>
      </c>
      <c r="O5" s="21" t="s">
        <v>141</v>
      </c>
      <c r="Q5" s="22"/>
      <c r="R5" s="32" t="s">
        <v>419</v>
      </c>
      <c r="S5" s="21" t="s">
        <v>142</v>
      </c>
      <c r="T5" s="33" t="s">
        <v>143</v>
      </c>
      <c r="U5" s="33" t="s">
        <v>143</v>
      </c>
      <c r="V5" s="21" t="s">
        <v>144</v>
      </c>
      <c r="W5" s="32" t="s">
        <v>144</v>
      </c>
      <c r="X5" s="69" t="s">
        <v>145</v>
      </c>
      <c r="Y5" s="32" t="s">
        <v>146</v>
      </c>
      <c r="Z5" s="33" t="s">
        <v>147</v>
      </c>
      <c r="AA5" s="33" t="s">
        <v>147</v>
      </c>
      <c r="AB5" s="33" t="s">
        <v>147</v>
      </c>
      <c r="AC5" s="33" t="s">
        <v>147</v>
      </c>
      <c r="AE5" s="34"/>
      <c r="AF5" s="21" t="s">
        <v>140</v>
      </c>
      <c r="AG5" s="21" t="s">
        <v>140</v>
      </c>
      <c r="AH5" s="21" t="s">
        <v>140</v>
      </c>
      <c r="AI5" s="21" t="s">
        <v>140</v>
      </c>
      <c r="AJ5" s="21" t="s">
        <v>140</v>
      </c>
      <c r="AK5" s="21" t="s">
        <v>140</v>
      </c>
      <c r="AL5" s="21" t="s">
        <v>140</v>
      </c>
      <c r="AM5" s="21" t="s">
        <v>140</v>
      </c>
      <c r="AN5" s="21" t="s">
        <v>140</v>
      </c>
      <c r="AO5" s="21" t="s">
        <v>140</v>
      </c>
      <c r="AP5" s="21" t="s">
        <v>148</v>
      </c>
      <c r="AR5" s="34"/>
      <c r="AS5" s="21" t="s">
        <v>140</v>
      </c>
      <c r="AT5" s="21" t="s">
        <v>140</v>
      </c>
      <c r="AU5" s="21" t="s">
        <v>140</v>
      </c>
      <c r="AV5" s="21" t="s">
        <v>140</v>
      </c>
      <c r="AW5" s="21" t="s">
        <v>140</v>
      </c>
      <c r="AX5" s="21" t="s">
        <v>140</v>
      </c>
      <c r="AY5" s="21" t="s">
        <v>140</v>
      </c>
      <c r="AZ5" s="21" t="s">
        <v>140</v>
      </c>
      <c r="BA5" s="21" t="s">
        <v>140</v>
      </c>
      <c r="BC5" s="34"/>
      <c r="BD5" s="35" t="s">
        <v>149</v>
      </c>
      <c r="BE5" s="35" t="s">
        <v>149</v>
      </c>
      <c r="BF5" s="35" t="s">
        <v>149</v>
      </c>
      <c r="BG5" s="35" t="s">
        <v>149</v>
      </c>
      <c r="BH5" s="35" t="s">
        <v>150</v>
      </c>
      <c r="BI5" s="36" t="s">
        <v>151</v>
      </c>
      <c r="BJ5" s="35" t="s">
        <v>152</v>
      </c>
      <c r="BK5" s="37" t="s">
        <v>141</v>
      </c>
      <c r="BL5" s="38" t="s">
        <v>141</v>
      </c>
      <c r="BM5" s="38" t="s">
        <v>141</v>
      </c>
      <c r="BN5" s="38" t="s">
        <v>141</v>
      </c>
      <c r="BO5" s="38" t="s">
        <v>141</v>
      </c>
      <c r="BP5" s="38" t="s">
        <v>141</v>
      </c>
      <c r="BR5" s="34"/>
      <c r="BS5" s="36" t="s">
        <v>164</v>
      </c>
      <c r="BT5" s="36" t="s">
        <v>164</v>
      </c>
      <c r="BU5" s="40" t="s">
        <v>140</v>
      </c>
      <c r="BV5" s="59" t="s">
        <v>140</v>
      </c>
      <c r="BW5" s="59" t="s">
        <v>140</v>
      </c>
      <c r="BX5" s="59" t="s">
        <v>140</v>
      </c>
      <c r="BY5" s="59" t="s">
        <v>140</v>
      </c>
      <c r="BZ5" s="59" t="s">
        <v>140</v>
      </c>
      <c r="CA5" s="59" t="s">
        <v>140</v>
      </c>
      <c r="CB5" s="59" t="s">
        <v>140</v>
      </c>
      <c r="CC5" s="59" t="s">
        <v>140</v>
      </c>
      <c r="CD5" s="36" t="s">
        <v>140</v>
      </c>
    </row>
    <row r="6" spans="1:82" s="75" customFormat="1" ht="17.25" customHeight="1" x14ac:dyDescent="0.2">
      <c r="F6" s="76" t="s">
        <v>312</v>
      </c>
      <c r="G6" s="76"/>
      <c r="H6" s="61"/>
      <c r="I6" s="61"/>
      <c r="J6" s="61"/>
      <c r="K6" s="61"/>
      <c r="L6" s="61"/>
      <c r="M6" s="61"/>
      <c r="N6" s="62"/>
      <c r="O6" s="62"/>
      <c r="Q6" s="76" t="s">
        <v>312</v>
      </c>
      <c r="R6" s="63"/>
      <c r="S6" s="61"/>
      <c r="T6" s="64"/>
      <c r="U6" s="64"/>
      <c r="V6" s="65"/>
      <c r="W6" s="63"/>
      <c r="X6" s="63"/>
      <c r="Y6" s="66"/>
      <c r="Z6" s="61"/>
      <c r="AA6" s="61"/>
      <c r="AB6" s="61"/>
      <c r="AC6" s="61"/>
      <c r="AE6" s="76" t="s">
        <v>312</v>
      </c>
      <c r="AF6" s="61"/>
      <c r="AG6" s="61"/>
      <c r="AH6" s="61"/>
      <c r="AI6" s="61"/>
      <c r="AJ6" s="61"/>
      <c r="AK6" s="61"/>
      <c r="AL6" s="61"/>
      <c r="AM6" s="61"/>
      <c r="AN6" s="61"/>
      <c r="AO6" s="61"/>
      <c r="AP6" s="61"/>
      <c r="AR6" s="76" t="s">
        <v>312</v>
      </c>
      <c r="AS6" s="61"/>
      <c r="AT6" s="61"/>
      <c r="AU6" s="61"/>
      <c r="AV6" s="61"/>
      <c r="AW6" s="61"/>
      <c r="AX6" s="61"/>
      <c r="AY6" s="61"/>
      <c r="AZ6" s="61"/>
      <c r="BA6" s="61"/>
      <c r="BC6" s="76" t="s">
        <v>312</v>
      </c>
      <c r="BD6" s="64"/>
      <c r="BE6" s="64"/>
      <c r="BF6" s="64"/>
      <c r="BG6" s="64"/>
      <c r="BH6" s="61"/>
      <c r="BI6" s="61"/>
      <c r="BJ6" s="61"/>
      <c r="BK6" s="77"/>
      <c r="BL6" s="77"/>
      <c r="BM6" s="77"/>
      <c r="BN6" s="77"/>
      <c r="BO6" s="77"/>
      <c r="BP6" s="77"/>
      <c r="BR6" s="76" t="s">
        <v>312</v>
      </c>
      <c r="BS6" s="61"/>
      <c r="BT6" s="61"/>
      <c r="BU6" s="61"/>
      <c r="BV6" s="61"/>
      <c r="BW6" s="61"/>
      <c r="BX6" s="61"/>
      <c r="BY6" s="61"/>
      <c r="BZ6" s="61"/>
      <c r="CA6" s="61"/>
      <c r="CB6" s="61"/>
      <c r="CC6" s="61"/>
      <c r="CD6" s="61"/>
    </row>
    <row r="7" spans="1:82" s="41" customFormat="1" ht="12" x14ac:dyDescent="0.2">
      <c r="C7" s="41" t="e">
        <f>COUNTIF(#REF!,F7)</f>
        <v>#REF!</v>
      </c>
      <c r="F7" s="244" t="s">
        <v>443</v>
      </c>
      <c r="G7" s="241">
        <v>25</v>
      </c>
      <c r="H7" s="283">
        <v>1257.6962037878363</v>
      </c>
      <c r="I7" s="242">
        <v>461.50094068352178</v>
      </c>
      <c r="J7" s="242">
        <v>620.99898981579145</v>
      </c>
      <c r="K7" s="242">
        <v>175.19627328852326</v>
      </c>
      <c r="L7" s="242">
        <v>79.009929816582599</v>
      </c>
      <c r="M7" s="242">
        <v>96.18634347194066</v>
      </c>
      <c r="N7" s="243">
        <v>9.8019215487181559E-3</v>
      </c>
      <c r="O7" s="243">
        <v>3.9611618027192604E-3</v>
      </c>
      <c r="P7" s="243"/>
      <c r="Q7" s="244" t="str">
        <f>F7</f>
        <v>&lt;$428k</v>
      </c>
      <c r="R7" s="246">
        <v>15.719166772491597</v>
      </c>
      <c r="S7" s="241">
        <v>846.90199999999993</v>
      </c>
      <c r="T7" s="247">
        <v>1.0754890952524012</v>
      </c>
      <c r="U7" s="247">
        <v>1.2505088740949553</v>
      </c>
      <c r="V7" s="246">
        <v>4.2452692436233042</v>
      </c>
      <c r="W7" s="246">
        <v>0.37140975549240124</v>
      </c>
      <c r="X7" s="247">
        <v>1.4683644530636348E-2</v>
      </c>
      <c r="Y7" s="241">
        <v>266.92822826961088</v>
      </c>
      <c r="Z7" s="241">
        <v>13.141692230124706</v>
      </c>
      <c r="AA7" s="241">
        <v>10.713383566793029</v>
      </c>
      <c r="AB7" s="241">
        <v>12.852562776180458</v>
      </c>
      <c r="AC7" s="241">
        <v>9.899897546092987</v>
      </c>
      <c r="AD7" s="246"/>
      <c r="AE7" s="244" t="str">
        <f>$F7</f>
        <v>&lt;$428k</v>
      </c>
      <c r="AF7" s="241">
        <v>127.0271501291825</v>
      </c>
      <c r="AG7" s="241">
        <v>14.897001175535019</v>
      </c>
      <c r="AH7" s="241">
        <v>14.514721867100839</v>
      </c>
      <c r="AI7" s="241">
        <v>43.12037681864345</v>
      </c>
      <c r="AJ7" s="241">
        <v>8.9761235363202907</v>
      </c>
      <c r="AK7" s="241">
        <v>3.4498355984508629</v>
      </c>
      <c r="AL7" s="241">
        <v>3.3114323258869913E-2</v>
      </c>
      <c r="AM7" s="241">
        <v>3.9192014143980343</v>
      </c>
      <c r="AN7" s="241">
        <v>0</v>
      </c>
      <c r="AO7" s="241">
        <v>215.9375248628898</v>
      </c>
      <c r="AP7" s="241"/>
      <c r="AQ7" s="241"/>
      <c r="AR7" s="244" t="str">
        <f>$F7</f>
        <v>&lt;$428k</v>
      </c>
      <c r="AS7" s="241">
        <v>7.0924183006535948</v>
      </c>
      <c r="AT7" s="241">
        <v>86.714310162803486</v>
      </c>
      <c r="AU7" s="241">
        <v>5.2918972701831635</v>
      </c>
      <c r="AV7" s="241">
        <v>32.640256812009909</v>
      </c>
      <c r="AW7" s="241">
        <v>36.294539912740944</v>
      </c>
      <c r="AX7" s="241">
        <v>232.00024228654985</v>
      </c>
      <c r="AY7" s="241">
        <v>54.156978234192522</v>
      </c>
      <c r="AZ7" s="241">
        <v>334.26893871658228</v>
      </c>
      <c r="BA7" s="241">
        <v>620.99898981579145</v>
      </c>
      <c r="BB7" s="241"/>
      <c r="BC7" s="244" t="str">
        <f>$F7</f>
        <v>&lt;$428k</v>
      </c>
      <c r="BD7" s="247">
        <v>2.5313117996044823E-2</v>
      </c>
      <c r="BE7" s="247">
        <v>8.9492213066099335E-2</v>
      </c>
      <c r="BF7" s="247">
        <v>7.7121734958988261E-2</v>
      </c>
      <c r="BG7" s="247">
        <v>0.80807293397886737</v>
      </c>
      <c r="BH7" s="241">
        <v>292.13370517662247</v>
      </c>
      <c r="BI7" s="248">
        <v>3929.9201651433727</v>
      </c>
      <c r="BJ7" s="248">
        <v>310477.41238963039</v>
      </c>
      <c r="BK7" s="247">
        <v>0.58627781447214888</v>
      </c>
      <c r="BL7" s="247">
        <v>0.20430678459005461</v>
      </c>
      <c r="BM7" s="247">
        <v>0.10444988528499911</v>
      </c>
      <c r="BN7" s="247">
        <v>6.8393774696500209E-2</v>
      </c>
      <c r="BO7" s="247">
        <v>3.1011417169520671E-3</v>
      </c>
      <c r="BP7" s="247">
        <v>3.3470599239345138E-2</v>
      </c>
      <c r="BQ7" s="249"/>
      <c r="BR7" s="244" t="str">
        <f>$F7</f>
        <v>&lt;$428k</v>
      </c>
      <c r="BS7" s="248">
        <v>43.93333333333333</v>
      </c>
      <c r="BT7" s="248">
        <v>254.12029461756373</v>
      </c>
      <c r="BU7" s="248">
        <v>315.03725395627941</v>
      </c>
      <c r="BV7" s="248">
        <v>87.32181498948394</v>
      </c>
      <c r="BW7" s="248">
        <v>2219.9702234055599</v>
      </c>
      <c r="BX7" s="248">
        <v>730.5808519180099</v>
      </c>
      <c r="BY7" s="248">
        <v>15693.245008217113</v>
      </c>
      <c r="BZ7" s="248">
        <v>20086.860727804044</v>
      </c>
      <c r="CA7" s="248">
        <v>3188.6047832958798</v>
      </c>
      <c r="CB7" s="248">
        <v>17262.615226899878</v>
      </c>
      <c r="CC7" s="247">
        <v>0.90991045604144294</v>
      </c>
      <c r="CD7" s="248">
        <v>2877.8787229305854</v>
      </c>
    </row>
    <row r="8" spans="1:82" s="41" customFormat="1" ht="12" x14ac:dyDescent="0.2">
      <c r="C8" s="41" t="e">
        <f>COUNTIF(#REF!,F8)</f>
        <v>#REF!</v>
      </c>
      <c r="F8" s="244" t="s">
        <v>444</v>
      </c>
      <c r="G8" s="241">
        <v>24</v>
      </c>
      <c r="H8" s="283">
        <v>1214.1805310612795</v>
      </c>
      <c r="I8" s="242">
        <v>397.24009047416524</v>
      </c>
      <c r="J8" s="242">
        <v>441.67942587572111</v>
      </c>
      <c r="K8" s="242">
        <v>375.26101471139305</v>
      </c>
      <c r="L8" s="242">
        <v>44.565605598437486</v>
      </c>
      <c r="M8" s="242">
        <v>330.69540911295559</v>
      </c>
      <c r="N8" s="243">
        <v>2.1336334649454308E-2</v>
      </c>
      <c r="O8" s="243">
        <v>3.1836785112025985E-2</v>
      </c>
      <c r="P8" s="243"/>
      <c r="Q8" s="244" t="str">
        <f t="shared" ref="Q8:Q11" si="0">F8</f>
        <v>$428 - $938k</v>
      </c>
      <c r="R8" s="246">
        <v>13.235745710001671</v>
      </c>
      <c r="S8" s="241">
        <v>767.70324999999991</v>
      </c>
      <c r="T8" s="247">
        <v>1.1896256370348814</v>
      </c>
      <c r="U8" s="247">
        <v>1.3924559169146573</v>
      </c>
      <c r="V8" s="246">
        <v>3.5466856332734107</v>
      </c>
      <c r="W8" s="246">
        <v>0.24989297314255354</v>
      </c>
      <c r="X8" s="247">
        <v>3.2709263862230685E-2</v>
      </c>
      <c r="Y8" s="241">
        <v>233.61721517381292</v>
      </c>
      <c r="Z8" s="241">
        <v>4.2056681947776147</v>
      </c>
      <c r="AA8" s="241">
        <v>6.8353365406765896</v>
      </c>
      <c r="AB8" s="241">
        <v>5.1310872846785918</v>
      </c>
      <c r="AC8" s="241">
        <v>6.942582596847056</v>
      </c>
      <c r="AD8" s="246"/>
      <c r="AE8" s="244" t="str">
        <f t="shared" ref="AE8:AE11" si="1">$F8</f>
        <v>$428 - $938k</v>
      </c>
      <c r="AF8" s="241">
        <v>75.111491718999147</v>
      </c>
      <c r="AG8" s="241">
        <v>10.036320432794563</v>
      </c>
      <c r="AH8" s="241">
        <v>5.608715238946016</v>
      </c>
      <c r="AI8" s="241">
        <v>18.544998079586119</v>
      </c>
      <c r="AJ8" s="241">
        <v>9.8077349384965071</v>
      </c>
      <c r="AK8" s="241">
        <v>3.0111036621585558</v>
      </c>
      <c r="AL8" s="241">
        <v>0.65519856947349397</v>
      </c>
      <c r="AM8" s="241">
        <v>2.4447946145850827</v>
      </c>
      <c r="AN8" s="241">
        <v>7.3577075098814211</v>
      </c>
      <c r="AO8" s="241">
        <v>132.5780647649209</v>
      </c>
      <c r="AP8" s="241"/>
      <c r="AQ8" s="241"/>
      <c r="AR8" s="244" t="str">
        <f t="shared" ref="AR8:AR11" si="2">$F8</f>
        <v>$428 - $938k</v>
      </c>
      <c r="AS8" s="241">
        <v>32.894705671358423</v>
      </c>
      <c r="AT8" s="241">
        <v>59.090509653279405</v>
      </c>
      <c r="AU8" s="241">
        <v>4.5328732747817098</v>
      </c>
      <c r="AV8" s="241">
        <v>19.659612514659351</v>
      </c>
      <c r="AW8" s="241">
        <v>23.594404079247894</v>
      </c>
      <c r="AX8" s="241">
        <v>188.46636942744775</v>
      </c>
      <c r="AY8" s="241">
        <v>30.022609970506441</v>
      </c>
      <c r="AZ8" s="241">
        <v>223.06140980544339</v>
      </c>
      <c r="BA8" s="241">
        <v>441.67942587572111</v>
      </c>
      <c r="BB8" s="241"/>
      <c r="BC8" s="244" t="str">
        <f t="shared" ref="BC8:BC11" si="3">$F8</f>
        <v>$428 - $938k</v>
      </c>
      <c r="BD8" s="247">
        <v>0.14498786849373715</v>
      </c>
      <c r="BE8" s="247">
        <v>8.23212071977273E-2</v>
      </c>
      <c r="BF8" s="247">
        <v>8.3321853755091033E-2</v>
      </c>
      <c r="BG8" s="247">
        <v>0.68936907055344443</v>
      </c>
      <c r="BH8" s="241">
        <v>387.29524022431815</v>
      </c>
      <c r="BI8" s="248">
        <v>4720.0499644458423</v>
      </c>
      <c r="BJ8" s="248">
        <v>438660.93276411173</v>
      </c>
      <c r="BK8" s="247">
        <v>0.59932069995732984</v>
      </c>
      <c r="BL8" s="247">
        <v>0.24558973506781012</v>
      </c>
      <c r="BM8" s="247">
        <v>0.11465550786643913</v>
      </c>
      <c r="BN8" s="247">
        <v>4.3926156237171352E-4</v>
      </c>
      <c r="BO8" s="247">
        <v>6.2045516590971138E-5</v>
      </c>
      <c r="BP8" s="247">
        <v>3.9932750029458133E-2</v>
      </c>
      <c r="BQ8" s="249"/>
      <c r="BR8" s="244" t="str">
        <f t="shared" ref="BR8:BR11" si="4">$F8</f>
        <v>$428 - $938k</v>
      </c>
      <c r="BS8" s="248">
        <v>246.50769230769231</v>
      </c>
      <c r="BT8" s="248">
        <v>642.8127777777778</v>
      </c>
      <c r="BU8" s="248">
        <v>175.13841820921806</v>
      </c>
      <c r="BV8" s="248">
        <v>93.871760070556036</v>
      </c>
      <c r="BW8" s="248">
        <v>1935.6315416600746</v>
      </c>
      <c r="BX8" s="248">
        <v>474.19258252663599</v>
      </c>
      <c r="BY8" s="248">
        <v>12242.845283065251</v>
      </c>
      <c r="BZ8" s="248">
        <v>16396.357466248963</v>
      </c>
      <c r="CA8" s="248">
        <v>1517.7170256214813</v>
      </c>
      <c r="CB8" s="248">
        <v>12826.352418740114</v>
      </c>
      <c r="CC8" s="247">
        <v>0.92454192963318904</v>
      </c>
      <c r="CD8" s="248">
        <v>2063.4174623943973</v>
      </c>
    </row>
    <row r="9" spans="1:82" s="41" customFormat="1" ht="12" x14ac:dyDescent="0.2">
      <c r="F9" s="244" t="s">
        <v>445</v>
      </c>
      <c r="G9" s="241">
        <v>24</v>
      </c>
      <c r="H9" s="283">
        <v>1293.7805667161849</v>
      </c>
      <c r="I9" s="242">
        <v>419.64842818707126</v>
      </c>
      <c r="J9" s="242">
        <v>352.45077161500393</v>
      </c>
      <c r="K9" s="242">
        <v>521.68136691410984</v>
      </c>
      <c r="L9" s="242">
        <v>62.663873495686381</v>
      </c>
      <c r="M9" s="242">
        <v>459.01749341842361</v>
      </c>
      <c r="N9" s="243">
        <v>3.2727268781168939E-2</v>
      </c>
      <c r="O9" s="243">
        <v>3.8502914210127033E-2</v>
      </c>
      <c r="P9" s="243"/>
      <c r="Q9" s="244" t="str">
        <f t="shared" si="0"/>
        <v>$938k - $1.3m</v>
      </c>
      <c r="R9" s="246">
        <v>14.821082188258941</v>
      </c>
      <c r="S9" s="241">
        <v>682.76249999999993</v>
      </c>
      <c r="T9" s="247">
        <v>1.081264921669409</v>
      </c>
      <c r="U9" s="247">
        <v>1.131655629932818</v>
      </c>
      <c r="V9" s="246">
        <v>3.9337675382682882</v>
      </c>
      <c r="W9" s="246">
        <v>0.12842888887850956</v>
      </c>
      <c r="X9" s="247">
        <v>3.6076402985918764E-2</v>
      </c>
      <c r="Y9" s="241">
        <v>275.30831259798816</v>
      </c>
      <c r="Z9" s="241">
        <v>5.6210709194545965</v>
      </c>
      <c r="AA9" s="241">
        <v>9.8413591459675853</v>
      </c>
      <c r="AB9" s="241">
        <v>8.7941830856291663</v>
      </c>
      <c r="AC9" s="241">
        <v>16.354997272131879</v>
      </c>
      <c r="AD9" s="246"/>
      <c r="AE9" s="244" t="str">
        <f t="shared" si="1"/>
        <v>$938k - $1.3m</v>
      </c>
      <c r="AF9" s="241">
        <v>86.771830863653179</v>
      </c>
      <c r="AG9" s="241">
        <v>15.39243204319113</v>
      </c>
      <c r="AH9" s="241">
        <v>11.111364280550127</v>
      </c>
      <c r="AI9" s="241">
        <v>10.516787893973214</v>
      </c>
      <c r="AJ9" s="241">
        <v>7.3620175965863552</v>
      </c>
      <c r="AK9" s="241">
        <v>4.0913313462000334</v>
      </c>
      <c r="AL9" s="241">
        <v>0.47510288065843626</v>
      </c>
      <c r="AM9" s="241">
        <v>0.32730210670255278</v>
      </c>
      <c r="AN9" s="241">
        <v>0.92311674864095272</v>
      </c>
      <c r="AO9" s="241">
        <v>136.97128576015598</v>
      </c>
      <c r="AP9" s="241"/>
      <c r="AQ9" s="241"/>
      <c r="AR9" s="244" t="str">
        <f t="shared" si="2"/>
        <v>$938k - $1.3m</v>
      </c>
      <c r="AS9" s="241">
        <v>36.466573993109144</v>
      </c>
      <c r="AT9" s="241">
        <v>52.053263825989838</v>
      </c>
      <c r="AU9" s="241">
        <v>4.3134511828698168</v>
      </c>
      <c r="AV9" s="241">
        <v>19.815673082033221</v>
      </c>
      <c r="AW9" s="241">
        <v>19.771753499397885</v>
      </c>
      <c r="AX9" s="241">
        <v>170.6234229873036</v>
      </c>
      <c r="AY9" s="241">
        <v>29.185300391915959</v>
      </c>
      <c r="AZ9" s="241">
        <v>152.58685485382824</v>
      </c>
      <c r="BA9" s="241">
        <v>352.45077161500393</v>
      </c>
      <c r="BB9" s="241"/>
      <c r="BC9" s="244" t="str">
        <f t="shared" si="3"/>
        <v>$938k - $1.3m</v>
      </c>
      <c r="BD9" s="247">
        <v>0.18009476429678073</v>
      </c>
      <c r="BE9" s="247">
        <v>0.15318682706888265</v>
      </c>
      <c r="BF9" s="247">
        <v>6.7164733982443298E-2</v>
      </c>
      <c r="BG9" s="247">
        <v>0.59955367465189335</v>
      </c>
      <c r="BH9" s="241">
        <v>376.43325708405723</v>
      </c>
      <c r="BI9" s="248">
        <v>5041.5354552782346</v>
      </c>
      <c r="BJ9" s="248">
        <v>482735.91527766053</v>
      </c>
      <c r="BK9" s="247">
        <v>0.38173965903027157</v>
      </c>
      <c r="BL9" s="247">
        <v>0.4467605474882233</v>
      </c>
      <c r="BM9" s="247">
        <v>0.10191992382242698</v>
      </c>
      <c r="BN9" s="247">
        <v>4.3109769106149991E-2</v>
      </c>
      <c r="BO9" s="247">
        <v>7.6084857123215755E-4</v>
      </c>
      <c r="BP9" s="247">
        <v>2.5709251981695967E-2</v>
      </c>
      <c r="BQ9" s="249"/>
      <c r="BR9" s="244" t="str">
        <f t="shared" si="4"/>
        <v>$938k - $1.3m</v>
      </c>
      <c r="BS9" s="248">
        <v>236.15266666666668</v>
      </c>
      <c r="BT9" s="248">
        <v>946.99025000000017</v>
      </c>
      <c r="BU9" s="248">
        <v>545.49991606227002</v>
      </c>
      <c r="BV9" s="248">
        <v>78.592589413479359</v>
      </c>
      <c r="BW9" s="248">
        <v>1793.7225268522236</v>
      </c>
      <c r="BX9" s="248">
        <v>492.85343515677999</v>
      </c>
      <c r="BY9" s="248">
        <v>11868.133805538093</v>
      </c>
      <c r="BZ9" s="248">
        <v>16282.924606569342</v>
      </c>
      <c r="CA9" s="248">
        <v>1575.4758499879426</v>
      </c>
      <c r="CB9" s="248">
        <v>13313.057913968461</v>
      </c>
      <c r="CC9" s="247">
        <v>0.8934418928760407</v>
      </c>
      <c r="CD9" s="248">
        <v>2246.0716584967522</v>
      </c>
    </row>
    <row r="10" spans="1:82" s="41" customFormat="1" ht="12" x14ac:dyDescent="0.2">
      <c r="F10" s="245" t="s">
        <v>446</v>
      </c>
      <c r="G10" s="242">
        <v>25</v>
      </c>
      <c r="H10" s="283">
        <v>1377.4093850928139</v>
      </c>
      <c r="I10" s="242">
        <v>499.23354551780835</v>
      </c>
      <c r="J10" s="242">
        <v>385.17454919338638</v>
      </c>
      <c r="K10" s="242">
        <v>493.0012903816189</v>
      </c>
      <c r="L10" s="242">
        <v>58.582878704456569</v>
      </c>
      <c r="M10" s="242">
        <v>434.41841167716234</v>
      </c>
      <c r="N10" s="243">
        <v>2.7305326757303842E-2</v>
      </c>
      <c r="O10" s="243">
        <v>2.7666022372324229E-2</v>
      </c>
      <c r="P10" s="243"/>
      <c r="Q10" s="244" t="str">
        <f t="shared" si="0"/>
        <v>$1.3m - $2.1m</v>
      </c>
      <c r="R10" s="246">
        <v>17.552360934581245</v>
      </c>
      <c r="S10" s="241">
        <v>724.68000000000018</v>
      </c>
      <c r="T10" s="247">
        <v>1.0489698288066409</v>
      </c>
      <c r="U10" s="247">
        <v>1.0976130440251242</v>
      </c>
      <c r="V10" s="246">
        <v>4.8633560163722844</v>
      </c>
      <c r="W10" s="246">
        <v>0.19034714268244124</v>
      </c>
      <c r="X10" s="247">
        <v>4.8385302826135089E-2</v>
      </c>
      <c r="Y10" s="241">
        <v>235.45286916540152</v>
      </c>
      <c r="Z10" s="241">
        <v>5.4094335949035504</v>
      </c>
      <c r="AA10" s="241">
        <v>11.450238696432983</v>
      </c>
      <c r="AB10" s="241">
        <v>7.7445950180332614</v>
      </c>
      <c r="AC10" s="241">
        <v>11.505453436115287</v>
      </c>
      <c r="AD10" s="246"/>
      <c r="AE10" s="244" t="str">
        <f t="shared" si="1"/>
        <v>$1.3m - $2.1m</v>
      </c>
      <c r="AF10" s="241">
        <v>118.66155616996988</v>
      </c>
      <c r="AG10" s="241">
        <v>22.395689694241302</v>
      </c>
      <c r="AH10" s="241">
        <v>8.8400399717407794</v>
      </c>
      <c r="AI10" s="241">
        <v>17.460214511013795</v>
      </c>
      <c r="AJ10" s="241">
        <v>11.188816639198748</v>
      </c>
      <c r="AK10" s="241">
        <v>8.1105998612694403</v>
      </c>
      <c r="AL10" s="241">
        <v>0.93202648938432431</v>
      </c>
      <c r="AM10" s="241">
        <v>2.2543136641732793</v>
      </c>
      <c r="AN10" s="241">
        <v>7.957685324070439E-2</v>
      </c>
      <c r="AO10" s="241">
        <v>189.92283385423227</v>
      </c>
      <c r="AP10" s="241"/>
      <c r="AQ10" s="241"/>
      <c r="AR10" s="244" t="str">
        <f t="shared" si="2"/>
        <v>$1.3m - $2.1m</v>
      </c>
      <c r="AS10" s="241">
        <v>60.635034073764224</v>
      </c>
      <c r="AT10" s="241">
        <v>71.803243806842957</v>
      </c>
      <c r="AU10" s="241">
        <v>5.4476189855248096</v>
      </c>
      <c r="AV10" s="241">
        <v>20.840302838454576</v>
      </c>
      <c r="AW10" s="241">
        <v>23.286636490235427</v>
      </c>
      <c r="AX10" s="241">
        <v>223.35934645495038</v>
      </c>
      <c r="AY10" s="241">
        <v>29.313886808131482</v>
      </c>
      <c r="AZ10" s="241">
        <v>128.90509168335532</v>
      </c>
      <c r="BA10" s="241">
        <v>385.17454919338638</v>
      </c>
      <c r="BB10" s="241"/>
      <c r="BC10" s="244" t="str">
        <f t="shared" si="3"/>
        <v>$1.3m - $2.1m</v>
      </c>
      <c r="BD10" s="247">
        <v>0.29463393588873726</v>
      </c>
      <c r="BE10" s="247">
        <v>0.12798229367865549</v>
      </c>
      <c r="BF10" s="247">
        <v>8.5057539995874301E-2</v>
      </c>
      <c r="BG10" s="247">
        <v>0.49232623043673285</v>
      </c>
      <c r="BH10" s="241">
        <v>381.29824645097347</v>
      </c>
      <c r="BI10" s="248">
        <v>6597.2300794106613</v>
      </c>
      <c r="BJ10" s="248">
        <v>561943.51995035249</v>
      </c>
      <c r="BK10" s="247">
        <v>0.34758421403284551</v>
      </c>
      <c r="BL10" s="247">
        <v>0.35947871914737634</v>
      </c>
      <c r="BM10" s="247">
        <v>0.11435624679515505</v>
      </c>
      <c r="BN10" s="247">
        <v>4.0624027564247926E-2</v>
      </c>
      <c r="BO10" s="247">
        <v>5.2290854094446065E-4</v>
      </c>
      <c r="BP10" s="247">
        <v>1.7433883919430647E-2</v>
      </c>
      <c r="BQ10" s="249"/>
      <c r="BR10" s="244" t="str">
        <f t="shared" si="4"/>
        <v>$1.3m - $2.1m</v>
      </c>
      <c r="BS10" s="248">
        <v>227.11891836734694</v>
      </c>
      <c r="BT10" s="248">
        <v>1232.9241714285713</v>
      </c>
      <c r="BU10" s="248">
        <v>439.68797184427069</v>
      </c>
      <c r="BV10" s="248">
        <v>74.935413143988612</v>
      </c>
      <c r="BW10" s="248">
        <v>2284.0411275564807</v>
      </c>
      <c r="BX10" s="248">
        <v>439.72010408088755</v>
      </c>
      <c r="BY10" s="248">
        <v>15696.99037556644</v>
      </c>
      <c r="BZ10" s="248">
        <v>19307.311098802114</v>
      </c>
      <c r="CA10" s="248">
        <v>1959.9997420832033</v>
      </c>
      <c r="CB10" s="248">
        <v>16575.49271452118</v>
      </c>
      <c r="CC10" s="247">
        <v>0.90510999252546842</v>
      </c>
      <c r="CD10" s="248">
        <v>2650.809833013765</v>
      </c>
    </row>
    <row r="11" spans="1:82" s="41" customFormat="1" ht="12" x14ac:dyDescent="0.2">
      <c r="C11" s="41" t="e">
        <f>COUNTIF(#REF!,F11)</f>
        <v>#REF!</v>
      </c>
      <c r="F11" s="245" t="s">
        <v>447</v>
      </c>
      <c r="G11" s="242">
        <v>25</v>
      </c>
      <c r="H11" s="283">
        <v>1657.9394146854404</v>
      </c>
      <c r="I11" s="242">
        <v>594.30184891510726</v>
      </c>
      <c r="J11" s="242">
        <v>311.58958699322005</v>
      </c>
      <c r="K11" s="242">
        <v>752.04797877711314</v>
      </c>
      <c r="L11" s="242">
        <v>82.176003884845301</v>
      </c>
      <c r="M11" s="242">
        <v>669.87197489226776</v>
      </c>
      <c r="N11" s="243">
        <v>3.9894979799909309E-2</v>
      </c>
      <c r="O11" s="243">
        <v>5.9279051399396342E-2</v>
      </c>
      <c r="P11" s="243"/>
      <c r="Q11" s="244" t="str">
        <f t="shared" si="0"/>
        <v>&gt;$2.1m</v>
      </c>
      <c r="R11" s="246">
        <v>16.765956233746152</v>
      </c>
      <c r="S11" s="241">
        <v>625.08800000000008</v>
      </c>
      <c r="T11" s="247">
        <v>1.0132911980217902</v>
      </c>
      <c r="U11" s="247">
        <v>1.0978812017988695</v>
      </c>
      <c r="V11" s="246">
        <v>4.550533617344569</v>
      </c>
      <c r="W11" s="246">
        <v>0.15294140578059071</v>
      </c>
      <c r="X11" s="247">
        <v>4.6702072712079677E-2</v>
      </c>
      <c r="Y11" s="241">
        <v>258.12340276140111</v>
      </c>
      <c r="Z11" s="241">
        <v>10.298303744760565</v>
      </c>
      <c r="AA11" s="241">
        <v>15.107980707057637</v>
      </c>
      <c r="AB11" s="241">
        <v>11.130733664481232</v>
      </c>
      <c r="AC11" s="241">
        <v>12.805295171233741</v>
      </c>
      <c r="AD11" s="246"/>
      <c r="AE11" s="244" t="str">
        <f t="shared" si="1"/>
        <v>&gt;$2.1m</v>
      </c>
      <c r="AF11" s="241">
        <v>101.56535626504379</v>
      </c>
      <c r="AG11" s="241">
        <v>18.279485743881505</v>
      </c>
      <c r="AH11" s="241">
        <v>12.256205616787172</v>
      </c>
      <c r="AI11" s="241">
        <v>5.9524541919244305</v>
      </c>
      <c r="AJ11" s="241">
        <v>7.4771730363324966</v>
      </c>
      <c r="AK11" s="241">
        <v>7.5896115302410339</v>
      </c>
      <c r="AL11" s="241">
        <v>1.3749684509836855</v>
      </c>
      <c r="AM11" s="241">
        <v>2.0080882459373637</v>
      </c>
      <c r="AN11" s="241">
        <v>8.2015661110313012</v>
      </c>
      <c r="AO11" s="241">
        <v>164.70490919216275</v>
      </c>
      <c r="AP11" s="241"/>
      <c r="AQ11" s="241"/>
      <c r="AR11" s="244" t="str">
        <f t="shared" si="2"/>
        <v>&gt;$2.1m</v>
      </c>
      <c r="AS11" s="241">
        <v>70.487605626837421</v>
      </c>
      <c r="AT11" s="241">
        <v>67.763054774739473</v>
      </c>
      <c r="AU11" s="241">
        <v>4.1311355227673801</v>
      </c>
      <c r="AV11" s="241">
        <v>15.6951528549362</v>
      </c>
      <c r="AW11" s="241">
        <v>19.064984235361592</v>
      </c>
      <c r="AX11" s="241">
        <v>207.20969904614293</v>
      </c>
      <c r="AY11" s="241">
        <v>27.091607273845106</v>
      </c>
      <c r="AZ11" s="241">
        <v>77.259459993174715</v>
      </c>
      <c r="BA11" s="241">
        <v>311.58958699322005</v>
      </c>
      <c r="BB11" s="241"/>
      <c r="BC11" s="244" t="str">
        <f t="shared" si="3"/>
        <v>&gt;$2.1m</v>
      </c>
      <c r="BD11" s="247">
        <v>0.41012399661584531</v>
      </c>
      <c r="BE11" s="247">
        <v>0.21062509591071116</v>
      </c>
      <c r="BF11" s="247">
        <v>7.2798144497125905E-2</v>
      </c>
      <c r="BG11" s="247">
        <v>0.30645276297631768</v>
      </c>
      <c r="BH11" s="241">
        <v>502.90049454213658</v>
      </c>
      <c r="BI11" s="248">
        <v>7315.5585923730441</v>
      </c>
      <c r="BJ11" s="248">
        <v>929352.8555641498</v>
      </c>
      <c r="BK11" s="247">
        <v>0.21177401212510699</v>
      </c>
      <c r="BL11" s="247">
        <v>0.36825510867339845</v>
      </c>
      <c r="BM11" s="247">
        <v>0.22096915037003662</v>
      </c>
      <c r="BN11" s="247">
        <v>0.13585694177374155</v>
      </c>
      <c r="BO11" s="247">
        <v>3.9218064438638241E-3</v>
      </c>
      <c r="BP11" s="247">
        <v>1.922298061385256E-2</v>
      </c>
      <c r="BQ11" s="249"/>
      <c r="BR11" s="244" t="str">
        <f t="shared" si="4"/>
        <v>&gt;$2.1m</v>
      </c>
      <c r="BS11" s="248">
        <v>542.57142857142856</v>
      </c>
      <c r="BT11" s="248">
        <v>2349.2785333333331</v>
      </c>
      <c r="BU11" s="248">
        <v>441.65905441112682</v>
      </c>
      <c r="BV11" s="248">
        <v>118.6555096606689</v>
      </c>
      <c r="BW11" s="248">
        <v>1967.8080320258043</v>
      </c>
      <c r="BX11" s="248">
        <v>491.6269952127891</v>
      </c>
      <c r="BY11" s="248">
        <v>13234.002579580496</v>
      </c>
      <c r="BZ11" s="248">
        <v>18725.827979919581</v>
      </c>
      <c r="CA11" s="248">
        <v>2227.3229622489421</v>
      </c>
      <c r="CB11" s="248">
        <v>14530.531866724061</v>
      </c>
      <c r="CC11" s="247">
        <v>0.88720793188043801</v>
      </c>
      <c r="CD11" s="248">
        <v>2523.895380570028</v>
      </c>
    </row>
    <row r="12" spans="1:82" s="44" customFormat="1" x14ac:dyDescent="0.25">
      <c r="A12" s="45"/>
      <c r="B12" s="45"/>
      <c r="C12" s="45"/>
      <c r="D12" s="45"/>
      <c r="E12" s="45"/>
      <c r="F12" s="267" t="s">
        <v>271</v>
      </c>
      <c r="G12" s="277">
        <v>123</v>
      </c>
      <c r="H12" s="272">
        <v>1360.2012202687108</v>
      </c>
      <c r="I12" s="272">
        <v>474.38497075553477</v>
      </c>
      <c r="J12" s="272">
        <v>422.37866469862456</v>
      </c>
      <c r="K12" s="272">
        <v>463.4375848145516</v>
      </c>
      <c r="L12" s="272">
        <v>65.399658300001676</v>
      </c>
      <c r="M12" s="272">
        <v>398.03792651454995</v>
      </c>
      <c r="N12" s="269">
        <v>2.6213166307310909E-2</v>
      </c>
      <c r="O12" s="269">
        <v>3.224918697931857E-2</v>
      </c>
      <c r="P12" s="270"/>
      <c r="Q12" s="267" t="s">
        <v>271</v>
      </c>
      <c r="R12" s="282">
        <v>15.618862367815922</v>
      </c>
      <c r="S12" s="272">
        <v>729.4271500000001</v>
      </c>
      <c r="T12" s="271">
        <v>1.0817281361570246</v>
      </c>
      <c r="U12" s="271">
        <v>1.1940229333532848</v>
      </c>
      <c r="V12" s="282">
        <v>4.2279224097763715</v>
      </c>
      <c r="W12" s="282">
        <v>0.21860403319529928</v>
      </c>
      <c r="X12" s="271">
        <v>3.5711337383400113E-2</v>
      </c>
      <c r="Y12" s="272">
        <v>253.88600559364295</v>
      </c>
      <c r="Z12" s="272">
        <v>7.7352337368042061</v>
      </c>
      <c r="AA12" s="272">
        <v>10.789659731385566</v>
      </c>
      <c r="AB12" s="272">
        <v>9.1306323658005404</v>
      </c>
      <c r="AC12" s="272">
        <v>11.501645204484191</v>
      </c>
      <c r="AD12" s="270"/>
      <c r="AE12" s="267" t="s">
        <v>271</v>
      </c>
      <c r="AF12" s="272">
        <v>101.8274770293697</v>
      </c>
      <c r="AG12" s="272">
        <v>16.200185817928705</v>
      </c>
      <c r="AH12" s="272">
        <v>10.466209395024986</v>
      </c>
      <c r="AI12" s="272">
        <v>19.118966299028205</v>
      </c>
      <c r="AJ12" s="272">
        <v>8.9623731493868792</v>
      </c>
      <c r="AK12" s="272">
        <v>5.2504963996639855</v>
      </c>
      <c r="AL12" s="272">
        <v>0.69408214275176205</v>
      </c>
      <c r="AM12" s="272">
        <v>2.1907400091592626</v>
      </c>
      <c r="AN12" s="272">
        <v>3.3123934445588761</v>
      </c>
      <c r="AO12" s="272">
        <v>168.02292368687233</v>
      </c>
      <c r="AP12" s="268"/>
      <c r="AQ12" s="270"/>
      <c r="AR12" s="267" t="s">
        <v>271</v>
      </c>
      <c r="AS12" s="272">
        <v>41.515267533144559</v>
      </c>
      <c r="AT12" s="272">
        <v>67.484876444731043</v>
      </c>
      <c r="AU12" s="272">
        <v>4.7433952472253758</v>
      </c>
      <c r="AV12" s="272">
        <v>21.730199620418652</v>
      </c>
      <c r="AW12" s="272">
        <v>24.40246364339675</v>
      </c>
      <c r="AX12" s="272">
        <v>204.33181604047891</v>
      </c>
      <c r="AY12" s="272">
        <v>33.954076535718301</v>
      </c>
      <c r="AZ12" s="272">
        <v>183.21635101047679</v>
      </c>
      <c r="BA12" s="272">
        <v>422.37866469862456</v>
      </c>
      <c r="BB12" s="270"/>
      <c r="BC12" s="267" t="s">
        <v>271</v>
      </c>
      <c r="BD12" s="271">
        <v>0.21103073665822905</v>
      </c>
      <c r="BE12" s="271">
        <v>0.13272152738441517</v>
      </c>
      <c r="BF12" s="271">
        <v>7.7092801437904562E-2</v>
      </c>
      <c r="BG12" s="271">
        <v>0.5791549345194511</v>
      </c>
      <c r="BH12" s="272">
        <v>388.0121886956216</v>
      </c>
      <c r="BI12" s="272">
        <v>5520.8588513302302</v>
      </c>
      <c r="BJ12" s="272">
        <v>544634.12718918105</v>
      </c>
      <c r="BK12" s="271">
        <v>0.42533927992354059</v>
      </c>
      <c r="BL12" s="271">
        <v>0.32487817899337257</v>
      </c>
      <c r="BM12" s="271">
        <v>0.13127014282781138</v>
      </c>
      <c r="BN12" s="271">
        <v>5.7684754940602281E-2</v>
      </c>
      <c r="BO12" s="271">
        <v>1.6737501579166959E-3</v>
      </c>
      <c r="BP12" s="271">
        <v>2.7153893156756488E-2</v>
      </c>
      <c r="BQ12" s="179"/>
    </row>
    <row r="13" spans="1:82" x14ac:dyDescent="0.25">
      <c r="R13" s="43"/>
      <c r="BR13" s="273" t="s">
        <v>313</v>
      </c>
      <c r="BS13" s="272">
        <v>84.131632653061232</v>
      </c>
      <c r="BT13" s="272">
        <v>598.01812435361296</v>
      </c>
      <c r="BU13" s="272">
        <v>95.44920808816228</v>
      </c>
      <c r="BV13" s="272">
        <v>107.32088251878166</v>
      </c>
      <c r="BW13" s="272">
        <v>2646.3396367317682</v>
      </c>
      <c r="BX13" s="272">
        <v>659.09451362874836</v>
      </c>
      <c r="BY13" s="272">
        <v>14890.204031617539</v>
      </c>
      <c r="BZ13" s="272">
        <v>19601.566443661519</v>
      </c>
      <c r="CA13" s="272">
        <v>1864.6166583435804</v>
      </c>
      <c r="CB13" s="272">
        <v>16824.587569941246</v>
      </c>
      <c r="CC13" s="271">
        <v>0.90946142441578448</v>
      </c>
      <c r="CD13" s="272">
        <v>3044.1341472130862</v>
      </c>
    </row>
    <row r="14" spans="1:82" x14ac:dyDescent="0.25">
      <c r="R14" s="43"/>
      <c r="BR14" s="274" t="s">
        <v>496</v>
      </c>
      <c r="BS14" s="275">
        <v>123.47861111111109</v>
      </c>
      <c r="BT14" s="275">
        <v>765.07444444444445</v>
      </c>
      <c r="BU14" s="275">
        <v>172.79366984978992</v>
      </c>
      <c r="BV14" s="275">
        <v>87.320723264912985</v>
      </c>
      <c r="BW14" s="275">
        <v>1721.2849749574009</v>
      </c>
      <c r="BX14" s="275">
        <v>477.56281222609169</v>
      </c>
      <c r="BY14" s="275">
        <v>12333.238761470049</v>
      </c>
      <c r="BZ14" s="275">
        <v>17094.442079061519</v>
      </c>
      <c r="CA14" s="275">
        <v>885.9843497797516</v>
      </c>
      <c r="CB14" s="275">
        <v>14223.115514664119</v>
      </c>
      <c r="CC14" s="276">
        <v>0.92784285663018706</v>
      </c>
      <c r="CD14" s="275">
        <v>1792.0269775702643</v>
      </c>
    </row>
    <row r="15" spans="1:82" x14ac:dyDescent="0.25">
      <c r="R15" s="43"/>
      <c r="BR15" s="274" t="s">
        <v>314</v>
      </c>
      <c r="BS15" s="275">
        <v>164.76703125000003</v>
      </c>
      <c r="BT15" s="275">
        <v>1448.7692604166664</v>
      </c>
      <c r="BU15" s="275">
        <v>177.58608031719319</v>
      </c>
      <c r="BV15" s="275">
        <v>74.205230297994675</v>
      </c>
      <c r="BW15" s="275">
        <v>1965.9620599837876</v>
      </c>
      <c r="BX15" s="275">
        <v>496.04333808538883</v>
      </c>
      <c r="BY15" s="275">
        <v>13323.832407767841</v>
      </c>
      <c r="BZ15" s="275">
        <v>17991.644615885802</v>
      </c>
      <c r="CA15" s="275">
        <v>1787.719037847982</v>
      </c>
      <c r="CB15" s="275">
        <v>14386.55598409587</v>
      </c>
      <c r="CC15" s="276">
        <v>0.88903280484244163</v>
      </c>
      <c r="CD15" s="275">
        <v>2526.2120793503082</v>
      </c>
    </row>
    <row r="16" spans="1:82" x14ac:dyDescent="0.25">
      <c r="R16" s="43"/>
    </row>
    <row r="17" spans="18:18" x14ac:dyDescent="0.25">
      <c r="R17" s="43"/>
    </row>
    <row r="18" spans="18:18" x14ac:dyDescent="0.25">
      <c r="R18" s="43"/>
    </row>
    <row r="19" spans="18:18" x14ac:dyDescent="0.25">
      <c r="R19" s="43"/>
    </row>
    <row r="20" spans="18:18" x14ac:dyDescent="0.25">
      <c r="R20" s="43"/>
    </row>
    <row r="21" spans="18:18" x14ac:dyDescent="0.25">
      <c r="R21" s="43"/>
    </row>
    <row r="22" spans="18:18" x14ac:dyDescent="0.25">
      <c r="R22" s="43"/>
    </row>
    <row r="23" spans="18:18" x14ac:dyDescent="0.25">
      <c r="R23" s="43"/>
    </row>
    <row r="24" spans="18:18" x14ac:dyDescent="0.25">
      <c r="R24" s="43"/>
    </row>
    <row r="25" spans="18:18" x14ac:dyDescent="0.25">
      <c r="R25" s="43"/>
    </row>
    <row r="26" spans="18:18" x14ac:dyDescent="0.25">
      <c r="R26" s="43"/>
    </row>
    <row r="27" spans="18:18" x14ac:dyDescent="0.25">
      <c r="R27" s="43"/>
    </row>
    <row r="28" spans="18:18" x14ac:dyDescent="0.25">
      <c r="R28" s="43"/>
    </row>
    <row r="29" spans="18:18" x14ac:dyDescent="0.25">
      <c r="R29" s="43"/>
    </row>
    <row r="30" spans="18:18" x14ac:dyDescent="0.25">
      <c r="R30" s="43"/>
    </row>
    <row r="31" spans="18:18" x14ac:dyDescent="0.25">
      <c r="R31" s="43"/>
    </row>
    <row r="32" spans="18:18" x14ac:dyDescent="0.25">
      <c r="R32" s="43"/>
    </row>
    <row r="33" spans="18:20" x14ac:dyDescent="0.25">
      <c r="R33" s="43"/>
      <c r="T33" s="30"/>
    </row>
    <row r="34" spans="18:20" x14ac:dyDescent="0.25">
      <c r="R34" s="43"/>
      <c r="T34" s="57"/>
    </row>
    <row r="35" spans="18:20" x14ac:dyDescent="0.25">
      <c r="R35" s="43"/>
    </row>
    <row r="36" spans="18:20" x14ac:dyDescent="0.25">
      <c r="R36" s="43"/>
    </row>
    <row r="37" spans="18:20" x14ac:dyDescent="0.25">
      <c r="R37" s="43"/>
    </row>
    <row r="38" spans="18:20" x14ac:dyDescent="0.25">
      <c r="R38" s="43"/>
    </row>
    <row r="39" spans="18:20" x14ac:dyDescent="0.25">
      <c r="R39" s="43"/>
    </row>
    <row r="40" spans="18:20" x14ac:dyDescent="0.25">
      <c r="R40" s="43"/>
    </row>
    <row r="41" spans="18:20" x14ac:dyDescent="0.25">
      <c r="R41" s="43"/>
    </row>
    <row r="42" spans="18:20" x14ac:dyDescent="0.25">
      <c r="R42" s="43"/>
    </row>
    <row r="43" spans="18:20" x14ac:dyDescent="0.25">
      <c r="R43" s="43"/>
    </row>
    <row r="44" spans="18:20" x14ac:dyDescent="0.25">
      <c r="R44" s="43"/>
    </row>
    <row r="45" spans="18:20" x14ac:dyDescent="0.25">
      <c r="R45" s="43"/>
    </row>
    <row r="46" spans="18:20" x14ac:dyDescent="0.25">
      <c r="R46" s="43"/>
    </row>
    <row r="47" spans="18:20" x14ac:dyDescent="0.25">
      <c r="R47" s="43"/>
    </row>
    <row r="48" spans="18:20" x14ac:dyDescent="0.25">
      <c r="R48" s="43"/>
    </row>
    <row r="49" spans="18:18" x14ac:dyDescent="0.25">
      <c r="R49" s="43"/>
    </row>
  </sheetData>
  <mergeCells count="5">
    <mergeCell ref="BU3:BZ3"/>
    <mergeCell ref="CA3:CD3"/>
    <mergeCell ref="BD3:BI3"/>
    <mergeCell ref="BK3:BP3"/>
    <mergeCell ref="BS3:BT3"/>
  </mergeCells>
  <pageMargins left="0.7" right="0.7" top="0.75" bottom="0.75" header="0.3" footer="0.3"/>
  <pageSetup paperSize="9" orientation="portrait" r:id="rId1"/>
  <headerFooter>
    <oddHeader>&amp;C&amp;"Arial"&amp;12&amp;K000000OFFICIAL&amp;1#</oddHeader>
    <oddFooter>&amp;C&amp;1#&amp;"Arial"&amp;12&amp;K000000OFFICIAL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37397-2C5B-4182-9400-39D52A7E55EB}">
  <sheetPr codeName="Sheet10"/>
  <dimension ref="A1:AB30"/>
  <sheetViews>
    <sheetView zoomScale="70" zoomScaleNormal="70" workbookViewId="0">
      <pane xSplit="1" ySplit="5" topLeftCell="B6" activePane="bottomRight" state="frozen"/>
      <selection activeCell="F34" sqref="F34"/>
      <selection pane="topRight" activeCell="F34" sqref="F34"/>
      <selection pane="bottomLeft" activeCell="F34" sqref="F34"/>
      <selection pane="bottomRight" activeCell="O3" sqref="O3:S3"/>
    </sheetView>
  </sheetViews>
  <sheetFormatPr defaultColWidth="9.140625" defaultRowHeight="15" x14ac:dyDescent="0.25"/>
  <cols>
    <col min="1" max="2" width="14.140625" style="1" customWidth="1"/>
    <col min="3" max="3" width="13.85546875" style="1" bestFit="1" customWidth="1"/>
    <col min="4" max="5" width="11.7109375" style="1" bestFit="1" customWidth="1"/>
    <col min="6" max="6" width="13.7109375" style="1" bestFit="1" customWidth="1"/>
    <col min="7" max="7" width="14.140625" style="72" customWidth="1"/>
    <col min="8" max="21" width="14.140625" style="1" customWidth="1"/>
    <col min="22" max="22" width="17.28515625" style="1" customWidth="1"/>
    <col min="23" max="23" width="15.5703125" style="1" customWidth="1"/>
    <col min="24" max="26" width="14.140625" style="1" customWidth="1"/>
    <col min="27" max="27" width="13.42578125" style="1" customWidth="1"/>
    <col min="28" max="28" width="13.28515625" style="1" customWidth="1"/>
    <col min="29" max="16384" width="9.140625" style="1"/>
  </cols>
  <sheetData>
    <row r="1" spans="1:28" x14ac:dyDescent="0.25">
      <c r="A1" s="1" t="s">
        <v>291</v>
      </c>
      <c r="G1" s="11"/>
      <c r="O1" s="1" t="s">
        <v>292</v>
      </c>
    </row>
    <row r="2" spans="1:28" ht="19.5" thickBot="1" x14ac:dyDescent="0.35">
      <c r="A2" s="12" t="s">
        <v>490</v>
      </c>
      <c r="B2" s="13"/>
      <c r="C2" s="13"/>
      <c r="D2" s="13"/>
      <c r="E2" s="13"/>
      <c r="F2" s="13"/>
      <c r="G2" s="70"/>
      <c r="H2" s="13"/>
      <c r="I2" s="13"/>
      <c r="J2" s="13"/>
      <c r="K2" s="13"/>
      <c r="L2" s="13"/>
      <c r="M2" s="13"/>
      <c r="O2" s="12" t="s">
        <v>491</v>
      </c>
      <c r="P2" s="13"/>
      <c r="Q2" s="13"/>
      <c r="R2" s="13"/>
      <c r="S2" s="13"/>
      <c r="T2" s="13"/>
      <c r="U2" s="13"/>
      <c r="V2" s="13"/>
      <c r="W2" s="13"/>
      <c r="X2" s="13"/>
      <c r="Y2" s="13"/>
      <c r="Z2" s="13"/>
      <c r="AA2" s="13"/>
      <c r="AB2" s="13"/>
    </row>
    <row r="3" spans="1:28" x14ac:dyDescent="0.25">
      <c r="A3" s="22"/>
      <c r="B3" s="22"/>
      <c r="C3" s="307" t="s">
        <v>13</v>
      </c>
      <c r="D3" s="308"/>
      <c r="E3" s="308"/>
      <c r="F3" s="310"/>
      <c r="G3" s="307" t="s">
        <v>14</v>
      </c>
      <c r="H3" s="308"/>
      <c r="I3" s="308"/>
      <c r="J3" s="310"/>
      <c r="K3" s="23" t="s">
        <v>15</v>
      </c>
      <c r="L3" s="307" t="s">
        <v>16</v>
      </c>
      <c r="M3" s="308"/>
      <c r="O3" s="302" t="s">
        <v>17</v>
      </c>
      <c r="P3" s="302"/>
      <c r="Q3" s="302"/>
      <c r="R3" s="302"/>
      <c r="S3" s="302"/>
      <c r="T3" s="307" t="s">
        <v>18</v>
      </c>
      <c r="U3" s="308"/>
      <c r="V3" s="308"/>
      <c r="W3" s="308"/>
      <c r="X3" s="308"/>
      <c r="Y3" s="308"/>
      <c r="Z3" s="308"/>
      <c r="AA3" s="24"/>
      <c r="AB3" s="25"/>
    </row>
    <row r="4" spans="1:28" ht="36.75" x14ac:dyDescent="0.25">
      <c r="A4" s="30" t="s">
        <v>26</v>
      </c>
      <c r="B4" s="30" t="s">
        <v>76</v>
      </c>
      <c r="C4" s="30" t="s">
        <v>77</v>
      </c>
      <c r="D4" s="30" t="s">
        <v>78</v>
      </c>
      <c r="E4" s="30" t="s">
        <v>79</v>
      </c>
      <c r="F4" s="30" t="s">
        <v>389</v>
      </c>
      <c r="G4" s="31" t="s">
        <v>80</v>
      </c>
      <c r="H4" s="30" t="s">
        <v>81</v>
      </c>
      <c r="I4" s="301" t="s">
        <v>481</v>
      </c>
      <c r="J4" s="301" t="s">
        <v>482</v>
      </c>
      <c r="K4" s="30" t="s">
        <v>82</v>
      </c>
      <c r="L4" s="30" t="s">
        <v>83</v>
      </c>
      <c r="M4" s="30" t="s">
        <v>83</v>
      </c>
      <c r="O4" s="30" t="s">
        <v>26</v>
      </c>
      <c r="P4" s="30" t="s">
        <v>84</v>
      </c>
      <c r="Q4" s="30" t="s">
        <v>85</v>
      </c>
      <c r="R4" s="30" t="s">
        <v>86</v>
      </c>
      <c r="S4" s="30" t="s">
        <v>87</v>
      </c>
      <c r="T4" s="30" t="s">
        <v>88</v>
      </c>
      <c r="U4" s="30" t="s">
        <v>89</v>
      </c>
      <c r="V4" s="30" t="s">
        <v>90</v>
      </c>
      <c r="W4" s="30" t="s">
        <v>91</v>
      </c>
      <c r="X4" s="30" t="s">
        <v>92</v>
      </c>
      <c r="Y4" s="30" t="s">
        <v>93</v>
      </c>
      <c r="Z4" s="30" t="s">
        <v>94</v>
      </c>
      <c r="AA4" s="30" t="s">
        <v>95</v>
      </c>
      <c r="AB4" s="30" t="s">
        <v>95</v>
      </c>
    </row>
    <row r="5" spans="1:28" ht="39.75" customHeight="1" x14ac:dyDescent="0.25">
      <c r="A5" s="39"/>
      <c r="B5" s="36" t="s">
        <v>419</v>
      </c>
      <c r="C5" s="35" t="s">
        <v>153</v>
      </c>
      <c r="D5" s="35" t="s">
        <v>153</v>
      </c>
      <c r="E5" s="35" t="s">
        <v>153</v>
      </c>
      <c r="F5" s="35" t="s">
        <v>153</v>
      </c>
      <c r="G5" s="71" t="s">
        <v>274</v>
      </c>
      <c r="H5" s="36" t="s">
        <v>154</v>
      </c>
      <c r="I5" s="36" t="s">
        <v>141</v>
      </c>
      <c r="J5" s="36" t="s">
        <v>141</v>
      </c>
      <c r="K5" s="36" t="s">
        <v>420</v>
      </c>
      <c r="L5" s="36" t="s">
        <v>155</v>
      </c>
      <c r="M5" s="36" t="s">
        <v>156</v>
      </c>
      <c r="O5" s="34"/>
      <c r="P5" s="36" t="s">
        <v>140</v>
      </c>
      <c r="Q5" s="36" t="s">
        <v>140</v>
      </c>
      <c r="R5" s="36" t="s">
        <v>140</v>
      </c>
      <c r="S5" s="36" t="s">
        <v>140</v>
      </c>
      <c r="T5" s="36" t="s">
        <v>140</v>
      </c>
      <c r="U5" s="36" t="s">
        <v>140</v>
      </c>
      <c r="V5" s="36" t="s">
        <v>140</v>
      </c>
      <c r="W5" s="36" t="s">
        <v>140</v>
      </c>
      <c r="X5" s="36" t="s">
        <v>140</v>
      </c>
      <c r="Y5" s="36" t="s">
        <v>140</v>
      </c>
      <c r="Z5" s="36" t="s">
        <v>140</v>
      </c>
      <c r="AA5" s="36" t="s">
        <v>140</v>
      </c>
      <c r="AB5" s="36" t="s">
        <v>157</v>
      </c>
    </row>
    <row r="6" spans="1:28" s="193" customFormat="1" ht="12.75" x14ac:dyDescent="0.2">
      <c r="A6" s="193" t="s">
        <v>190</v>
      </c>
      <c r="B6" s="194">
        <v>18.624489312147141</v>
      </c>
      <c r="C6" s="195">
        <v>0</v>
      </c>
      <c r="D6" s="195">
        <v>5.8164072674031918E-2</v>
      </c>
      <c r="E6" s="195">
        <v>1.5000925800146486E-2</v>
      </c>
      <c r="F6" s="195">
        <v>0.92683500152582154</v>
      </c>
      <c r="G6" s="196" t="s">
        <v>272</v>
      </c>
      <c r="H6" s="197" t="s">
        <v>168</v>
      </c>
      <c r="I6" s="195">
        <v>1</v>
      </c>
      <c r="J6" s="195">
        <v>0.87951807228915657</v>
      </c>
      <c r="K6" s="198">
        <v>209.60022075055187</v>
      </c>
      <c r="L6" s="198">
        <v>2630.1858333333334</v>
      </c>
      <c r="M6" s="194">
        <v>5.3186048495559195</v>
      </c>
      <c r="O6" s="193" t="s">
        <v>190</v>
      </c>
      <c r="P6" s="198">
        <v>1114.7807505518765</v>
      </c>
      <c r="Q6" s="198">
        <v>121.70198675496688</v>
      </c>
      <c r="R6" s="198">
        <v>556.25391764480628</v>
      </c>
      <c r="S6" s="198">
        <v>1549.3326814417157</v>
      </c>
      <c r="T6" s="198">
        <v>91.118741721854306</v>
      </c>
      <c r="U6" s="198">
        <v>33.70286975717439</v>
      </c>
      <c r="V6" s="198">
        <v>0</v>
      </c>
      <c r="W6" s="198">
        <v>126.01667065780889</v>
      </c>
      <c r="X6" s="198">
        <v>262.33006622516552</v>
      </c>
      <c r="Y6" s="198">
        <v>0</v>
      </c>
      <c r="Z6" s="198">
        <v>513.16834836200314</v>
      </c>
      <c r="AA6" s="198">
        <v>1036.1643330797128</v>
      </c>
      <c r="AB6" s="198">
        <v>55.634509795869278</v>
      </c>
    </row>
    <row r="7" spans="1:28" s="193" customFormat="1" ht="12.75" x14ac:dyDescent="0.2">
      <c r="A7" s="193" t="s">
        <v>191</v>
      </c>
      <c r="B7" s="194">
        <v>14.586270291990777</v>
      </c>
      <c r="C7" s="195">
        <v>0</v>
      </c>
      <c r="D7" s="195">
        <v>5.7954668933949245E-2</v>
      </c>
      <c r="E7" s="195">
        <v>8.6852176033246232E-3</v>
      </c>
      <c r="F7" s="195">
        <v>0.93336011346272607</v>
      </c>
      <c r="G7" s="196" t="s">
        <v>272</v>
      </c>
      <c r="H7" s="197" t="s">
        <v>168</v>
      </c>
      <c r="I7" s="195">
        <v>0.84693877551020413</v>
      </c>
      <c r="J7" s="195" t="s">
        <v>463</v>
      </c>
      <c r="K7" s="198">
        <v>325.81544000000002</v>
      </c>
      <c r="L7" s="198">
        <v>2193.9333333333334</v>
      </c>
      <c r="M7" s="194">
        <v>4.8482416916767361</v>
      </c>
      <c r="O7" s="193" t="s">
        <v>191</v>
      </c>
      <c r="P7" s="198">
        <v>1579.6320000000001</v>
      </c>
      <c r="Q7" s="198">
        <v>120</v>
      </c>
      <c r="R7" s="198">
        <v>-711.9832361580369</v>
      </c>
      <c r="S7" s="198">
        <v>747.64876384196316</v>
      </c>
      <c r="T7" s="198">
        <v>115.28</v>
      </c>
      <c r="U7" s="198">
        <v>116.39048</v>
      </c>
      <c r="V7" s="198">
        <v>0</v>
      </c>
      <c r="W7" s="198">
        <v>107.57965610859731</v>
      </c>
      <c r="X7" s="198">
        <v>8.76</v>
      </c>
      <c r="Y7" s="198">
        <v>0</v>
      </c>
      <c r="Z7" s="198">
        <v>348.01013610859729</v>
      </c>
      <c r="AA7" s="198">
        <v>399.63862773336587</v>
      </c>
      <c r="AB7" s="198">
        <v>27.398273837884709</v>
      </c>
    </row>
    <row r="8" spans="1:28" s="193" customFormat="1" ht="12.75" x14ac:dyDescent="0.2">
      <c r="A8" s="193" t="s">
        <v>194</v>
      </c>
      <c r="B8" s="194">
        <v>20.634230723116108</v>
      </c>
      <c r="C8" s="195">
        <v>3.3337444350170606E-4</v>
      </c>
      <c r="D8" s="195">
        <v>5.5897746945518393E-3</v>
      </c>
      <c r="E8" s="195">
        <v>3.6386824896582161E-2</v>
      </c>
      <c r="F8" s="195">
        <v>0.95769002596536434</v>
      </c>
      <c r="G8" s="196" t="s">
        <v>272</v>
      </c>
      <c r="H8" s="197" t="s">
        <v>168</v>
      </c>
      <c r="I8" s="195">
        <v>0.79012345679012341</v>
      </c>
      <c r="J8" s="195">
        <v>0.8571428571428571</v>
      </c>
      <c r="K8" s="198">
        <v>145.87204261117307</v>
      </c>
      <c r="L8" s="198">
        <v>2029.7533333333331</v>
      </c>
      <c r="M8" s="194">
        <v>5.3517750557265673</v>
      </c>
      <c r="O8" s="193" t="s">
        <v>194</v>
      </c>
      <c r="P8" s="198">
        <v>780.67435897435894</v>
      </c>
      <c r="Q8" s="198">
        <v>188.03418803418805</v>
      </c>
      <c r="R8" s="198">
        <v>470.08547008547009</v>
      </c>
      <c r="S8" s="198">
        <v>1062.7256410256409</v>
      </c>
      <c r="T8" s="198">
        <v>75.324786324786331</v>
      </c>
      <c r="U8" s="198">
        <v>23.256410256410255</v>
      </c>
      <c r="V8" s="198">
        <v>1.5213675213675213</v>
      </c>
      <c r="W8" s="198">
        <v>96.091766099455185</v>
      </c>
      <c r="X8" s="198">
        <v>263.33333333333331</v>
      </c>
      <c r="Y8" s="198">
        <v>0</v>
      </c>
      <c r="Z8" s="198">
        <v>459.52766353535264</v>
      </c>
      <c r="AA8" s="198">
        <v>603.19797749028828</v>
      </c>
      <c r="AB8" s="198">
        <v>29.232879363636172</v>
      </c>
    </row>
    <row r="9" spans="1:28" s="193" customFormat="1" ht="12.75" x14ac:dyDescent="0.2">
      <c r="A9" s="193" t="s">
        <v>195</v>
      </c>
      <c r="B9" s="194">
        <v>10.687683559210233</v>
      </c>
      <c r="C9" s="195">
        <v>0</v>
      </c>
      <c r="D9" s="195">
        <v>0</v>
      </c>
      <c r="E9" s="195">
        <v>1.7535322376972341E-2</v>
      </c>
      <c r="F9" s="195">
        <v>0.98246467762302769</v>
      </c>
      <c r="G9" s="196" t="s">
        <v>283</v>
      </c>
      <c r="H9" s="197" t="s">
        <v>170</v>
      </c>
      <c r="I9" s="195">
        <v>1.013157894736842</v>
      </c>
      <c r="J9" s="195">
        <v>0.8</v>
      </c>
      <c r="K9" s="198">
        <v>65.242131849583402</v>
      </c>
      <c r="L9" s="198">
        <v>2877.6482000000001</v>
      </c>
      <c r="M9" s="194">
        <v>4.4284344152662296</v>
      </c>
      <c r="O9" s="193" t="s">
        <v>195</v>
      </c>
      <c r="P9" s="198">
        <v>288.92050200803214</v>
      </c>
      <c r="Q9" s="198">
        <v>20.188755020080322</v>
      </c>
      <c r="R9" s="198">
        <v>581.03672277727594</v>
      </c>
      <c r="S9" s="198">
        <v>849.76846976522791</v>
      </c>
      <c r="T9" s="198">
        <v>42.473654618473894</v>
      </c>
      <c r="U9" s="198">
        <v>35.974176706827308</v>
      </c>
      <c r="V9" s="198">
        <v>0</v>
      </c>
      <c r="W9" s="198">
        <v>18.036453506333029</v>
      </c>
      <c r="X9" s="198">
        <v>65.078654618473891</v>
      </c>
      <c r="Y9" s="198">
        <v>0</v>
      </c>
      <c r="Z9" s="198">
        <v>161.56293945010813</v>
      </c>
      <c r="AA9" s="198">
        <v>688.20553031511974</v>
      </c>
      <c r="AB9" s="198">
        <v>64.392393964738119</v>
      </c>
    </row>
    <row r="10" spans="1:28" s="193" customFormat="1" ht="12.75" x14ac:dyDescent="0.2">
      <c r="A10" s="193" t="s">
        <v>199</v>
      </c>
      <c r="B10" s="194">
        <v>13.473188171940985</v>
      </c>
      <c r="C10" s="195">
        <v>0</v>
      </c>
      <c r="D10" s="195">
        <v>1.2470939021327856E-2</v>
      </c>
      <c r="E10" s="195">
        <v>0</v>
      </c>
      <c r="F10" s="195">
        <v>0.9875290609786721</v>
      </c>
      <c r="G10" s="196" t="s">
        <v>272</v>
      </c>
      <c r="H10" s="197" t="s">
        <v>168</v>
      </c>
      <c r="I10" s="195">
        <v>1.0155038759689923</v>
      </c>
      <c r="J10" s="195" t="s">
        <v>454</v>
      </c>
      <c r="K10" s="198">
        <v>175.55129257065536</v>
      </c>
      <c r="L10" s="198">
        <v>2403.23</v>
      </c>
      <c r="M10" s="194">
        <v>4.7848035774863193</v>
      </c>
      <c r="O10" s="193" t="s">
        <v>199</v>
      </c>
      <c r="P10" s="198">
        <v>839.97845272441918</v>
      </c>
      <c r="Q10" s="198">
        <v>48.059086000760487</v>
      </c>
      <c r="R10" s="198">
        <v>33.621773941628021</v>
      </c>
      <c r="S10" s="198">
        <v>825.54114066528678</v>
      </c>
      <c r="T10" s="198">
        <v>25.900272711649517</v>
      </c>
      <c r="U10" s="198">
        <v>8.544190562383136</v>
      </c>
      <c r="V10" s="198">
        <v>0</v>
      </c>
      <c r="W10" s="198">
        <v>16.170495816677281</v>
      </c>
      <c r="X10" s="198">
        <v>57.208915343915343</v>
      </c>
      <c r="Y10" s="198">
        <v>0</v>
      </c>
      <c r="Z10" s="198">
        <v>107.82387443462528</v>
      </c>
      <c r="AA10" s="198">
        <v>717.71726623066138</v>
      </c>
      <c r="AB10" s="198">
        <v>53.270039508938673</v>
      </c>
    </row>
    <row r="11" spans="1:28" s="193" customFormat="1" ht="12.75" x14ac:dyDescent="0.2">
      <c r="A11" s="193" t="s">
        <v>455</v>
      </c>
      <c r="B11" s="194">
        <v>13.993117871205234</v>
      </c>
      <c r="C11" s="195">
        <v>0</v>
      </c>
      <c r="D11" s="195">
        <v>2.7382828378356112E-2</v>
      </c>
      <c r="E11" s="195">
        <v>5.9534425113050285E-3</v>
      </c>
      <c r="F11" s="195">
        <v>0.96666372911033882</v>
      </c>
      <c r="G11" s="196" t="s">
        <v>283</v>
      </c>
      <c r="H11" s="197" t="s">
        <v>170</v>
      </c>
      <c r="I11" s="195">
        <v>0.89247311827956988</v>
      </c>
      <c r="J11" s="195">
        <v>0.66990291262135926</v>
      </c>
      <c r="K11" s="198">
        <v>180.20817932296433</v>
      </c>
      <c r="L11" s="198">
        <v>2429.3378846153846</v>
      </c>
      <c r="M11" s="194">
        <v>5.130817798709371</v>
      </c>
      <c r="O11" s="193" t="s">
        <v>455</v>
      </c>
      <c r="P11" s="198">
        <v>924.61533394327546</v>
      </c>
      <c r="Q11" s="198">
        <v>25.617566331198535</v>
      </c>
      <c r="R11" s="198">
        <v>324.64658780821554</v>
      </c>
      <c r="S11" s="198">
        <v>1223.6443554202924</v>
      </c>
      <c r="T11" s="198">
        <v>61.490741079597441</v>
      </c>
      <c r="U11" s="198">
        <v>42.187118023787747</v>
      </c>
      <c r="V11" s="198">
        <v>0</v>
      </c>
      <c r="W11" s="198">
        <v>32.729569859348864</v>
      </c>
      <c r="X11" s="198">
        <v>20.847209515096065</v>
      </c>
      <c r="Y11" s="198">
        <v>0</v>
      </c>
      <c r="Z11" s="198">
        <v>157.25463847783013</v>
      </c>
      <c r="AA11" s="198">
        <v>1066.3897169424622</v>
      </c>
      <c r="AB11" s="198">
        <v>76.208156520775006</v>
      </c>
    </row>
    <row r="12" spans="1:28" s="193" customFormat="1" ht="12.75" x14ac:dyDescent="0.2">
      <c r="A12" s="193" t="s">
        <v>456</v>
      </c>
      <c r="B12" s="194">
        <v>18.949163683552413</v>
      </c>
      <c r="C12" s="195">
        <v>0</v>
      </c>
      <c r="D12" s="195">
        <v>9.8831868455947935E-2</v>
      </c>
      <c r="E12" s="195">
        <v>4.6022436704173955E-2</v>
      </c>
      <c r="F12" s="195">
        <v>0.85514569483987812</v>
      </c>
      <c r="G12" s="196" t="s">
        <v>272</v>
      </c>
      <c r="H12" s="197" t="s">
        <v>197</v>
      </c>
      <c r="I12" s="195">
        <v>1</v>
      </c>
      <c r="J12" s="195" t="s">
        <v>454</v>
      </c>
      <c r="K12" s="198">
        <v>956.59135559921413</v>
      </c>
      <c r="L12" s="198">
        <v>3155.3617788461538</v>
      </c>
      <c r="M12" s="194">
        <v>5.3917314465860899</v>
      </c>
      <c r="O12" s="193" t="s">
        <v>456</v>
      </c>
      <c r="P12" s="198">
        <v>5157.6836935166993</v>
      </c>
      <c r="Q12" s="198">
        <v>3629.2416502946953</v>
      </c>
      <c r="R12" s="198">
        <v>194.42110634124646</v>
      </c>
      <c r="S12" s="198">
        <v>1722.8631495632503</v>
      </c>
      <c r="T12" s="198">
        <v>59.157170923379176</v>
      </c>
      <c r="U12" s="198">
        <v>251.7328094302554</v>
      </c>
      <c r="V12" s="198">
        <v>0</v>
      </c>
      <c r="W12" s="198">
        <v>264.16499007632439</v>
      </c>
      <c r="X12" s="198">
        <v>318.80353634577602</v>
      </c>
      <c r="Y12" s="198">
        <v>0</v>
      </c>
      <c r="Z12" s="198">
        <v>893.85850677573501</v>
      </c>
      <c r="AA12" s="198">
        <v>829.00464278751531</v>
      </c>
      <c r="AB12" s="198">
        <v>43.748877609151627</v>
      </c>
    </row>
    <row r="13" spans="1:28" s="193" customFormat="1" ht="12.75" x14ac:dyDescent="0.2">
      <c r="A13" s="193" t="s">
        <v>459</v>
      </c>
      <c r="B13" s="194">
        <v>9.5429553684264761</v>
      </c>
      <c r="C13" s="195">
        <v>2.5552556300131551E-3</v>
      </c>
      <c r="D13" s="195">
        <v>0</v>
      </c>
      <c r="E13" s="195">
        <v>4.8181406570845679E-2</v>
      </c>
      <c r="F13" s="195">
        <v>0.94926333779914118</v>
      </c>
      <c r="G13" s="196" t="s">
        <v>283</v>
      </c>
      <c r="H13" s="197" t="s">
        <v>176</v>
      </c>
      <c r="I13" s="195">
        <v>1</v>
      </c>
      <c r="J13" s="195">
        <v>1</v>
      </c>
      <c r="K13" s="198">
        <v>229.16020598079601</v>
      </c>
      <c r="L13" s="198">
        <v>2234.4581673306775</v>
      </c>
      <c r="M13" s="194">
        <v>5.4926733991995738</v>
      </c>
      <c r="O13" s="193" t="s">
        <v>459</v>
      </c>
      <c r="P13" s="198">
        <v>1258.7021675458134</v>
      </c>
      <c r="Q13" s="198">
        <v>160.94629257318897</v>
      </c>
      <c r="R13" s="198">
        <v>-40.88198096541128</v>
      </c>
      <c r="S13" s="198">
        <v>1056.873894007213</v>
      </c>
      <c r="T13" s="198">
        <v>27.034596317826843</v>
      </c>
      <c r="U13" s="198">
        <v>99.013142981062984</v>
      </c>
      <c r="V13" s="198">
        <v>9.6447930994405517</v>
      </c>
      <c r="W13" s="198">
        <v>44.250295202910486</v>
      </c>
      <c r="X13" s="198">
        <v>48.742452087161986</v>
      </c>
      <c r="Y13" s="198">
        <v>0</v>
      </c>
      <c r="Z13" s="198">
        <v>228.68527968840286</v>
      </c>
      <c r="AA13" s="198">
        <v>828.18861431881021</v>
      </c>
      <c r="AB13" s="198">
        <v>86.785338749348981</v>
      </c>
    </row>
    <row r="14" spans="1:28" s="193" customFormat="1" ht="12.75" x14ac:dyDescent="0.2">
      <c r="A14" s="193" t="s">
        <v>460</v>
      </c>
      <c r="B14" s="194">
        <v>8.8417024739865209</v>
      </c>
      <c r="C14" s="195">
        <v>0</v>
      </c>
      <c r="D14" s="195">
        <v>7.3052465268106007E-2</v>
      </c>
      <c r="E14" s="195">
        <v>0.17848670290695359</v>
      </c>
      <c r="F14" s="195">
        <v>0.74846083182494039</v>
      </c>
      <c r="G14" s="196" t="s">
        <v>283</v>
      </c>
      <c r="H14" s="197" t="s">
        <v>170</v>
      </c>
      <c r="I14" s="195">
        <v>1</v>
      </c>
      <c r="J14" s="195" t="s">
        <v>454</v>
      </c>
      <c r="K14" s="198">
        <v>105.19681566255984</v>
      </c>
      <c r="L14" s="198">
        <v>2445.2467391304349</v>
      </c>
      <c r="M14" s="194">
        <v>6.618488827903704</v>
      </c>
      <c r="O14" s="193" t="s">
        <v>460</v>
      </c>
      <c r="P14" s="198">
        <v>696.24394919369763</v>
      </c>
      <c r="Q14" s="198">
        <v>0</v>
      </c>
      <c r="R14" s="198">
        <v>146.20816004828836</v>
      </c>
      <c r="S14" s="198">
        <v>842.45210924198602</v>
      </c>
      <c r="T14" s="198">
        <v>36.78634538132895</v>
      </c>
      <c r="U14" s="198">
        <v>47.735962329966952</v>
      </c>
      <c r="V14" s="198">
        <v>0</v>
      </c>
      <c r="W14" s="198">
        <v>214.04018733051913</v>
      </c>
      <c r="X14" s="198">
        <v>13.981670061099797</v>
      </c>
      <c r="Y14" s="198">
        <v>0</v>
      </c>
      <c r="Z14" s="198">
        <v>312.54416510291486</v>
      </c>
      <c r="AA14" s="198">
        <v>529.90794413907122</v>
      </c>
      <c r="AB14" s="198">
        <v>59.932795261787163</v>
      </c>
    </row>
    <row r="15" spans="1:28" s="193" customFormat="1" ht="12.75" x14ac:dyDescent="0.2">
      <c r="A15" s="193" t="s">
        <v>461</v>
      </c>
      <c r="B15" s="194">
        <v>12.866772809545919</v>
      </c>
      <c r="C15" s="195">
        <v>3.2012308885095007E-2</v>
      </c>
      <c r="D15" s="195">
        <v>4.1242116796702658E-2</v>
      </c>
      <c r="E15" s="195">
        <v>6.068541645539776E-2</v>
      </c>
      <c r="F15" s="195">
        <v>0.86606015786280455</v>
      </c>
      <c r="G15" s="196" t="s">
        <v>283</v>
      </c>
      <c r="H15" s="197" t="s">
        <v>170</v>
      </c>
      <c r="I15" s="195">
        <v>0.7946428571428571</v>
      </c>
      <c r="J15" s="195">
        <v>0.86159169550173009</v>
      </c>
      <c r="K15" s="198">
        <v>233.99736842105264</v>
      </c>
      <c r="L15" s="198">
        <v>2575.8196721311474</v>
      </c>
      <c r="M15" s="194">
        <v>5.3011729776538195</v>
      </c>
      <c r="O15" s="193" t="s">
        <v>461</v>
      </c>
      <c r="P15" s="198">
        <v>1240.4605263157894</v>
      </c>
      <c r="Q15" s="198">
        <v>0</v>
      </c>
      <c r="R15" s="198">
        <v>64.107609619776184</v>
      </c>
      <c r="S15" s="198">
        <v>1304.5681359355656</v>
      </c>
      <c r="T15" s="198">
        <v>151.71052631578948</v>
      </c>
      <c r="U15" s="198">
        <v>81.75986842105263</v>
      </c>
      <c r="V15" s="198">
        <v>88.424336632579681</v>
      </c>
      <c r="W15" s="198">
        <v>54.52893620634314</v>
      </c>
      <c r="X15" s="198">
        <v>137.10526315789474</v>
      </c>
      <c r="Y15" s="198">
        <v>0</v>
      </c>
      <c r="Z15" s="198">
        <v>513.52893073365965</v>
      </c>
      <c r="AA15" s="198">
        <v>791.03920520190604</v>
      </c>
      <c r="AB15" s="198">
        <v>61.479223804669218</v>
      </c>
    </row>
    <row r="16" spans="1:28" s="193" customFormat="1" ht="12.75" x14ac:dyDescent="0.2">
      <c r="A16" s="193" t="s">
        <v>200</v>
      </c>
      <c r="B16" s="194">
        <v>22.376647745574722</v>
      </c>
      <c r="C16" s="195">
        <v>0.14906297686295181</v>
      </c>
      <c r="D16" s="195">
        <v>4.800899139922183E-5</v>
      </c>
      <c r="E16" s="195">
        <v>2.842011975992351E-2</v>
      </c>
      <c r="F16" s="195">
        <v>0.82246889438572546</v>
      </c>
      <c r="G16" s="196" t="s">
        <v>272</v>
      </c>
      <c r="H16" s="197" t="s">
        <v>170</v>
      </c>
      <c r="I16" s="195">
        <v>0.83209647495361783</v>
      </c>
      <c r="J16" s="195">
        <v>0.73711340206185572</v>
      </c>
      <c r="K16" s="198">
        <v>400.5674549993318</v>
      </c>
      <c r="L16" s="198">
        <v>2797.7905964139668</v>
      </c>
      <c r="M16" s="194">
        <v>4.9752009146340974</v>
      </c>
      <c r="O16" s="193" t="s">
        <v>200</v>
      </c>
      <c r="P16" s="198">
        <v>1992.9035684853282</v>
      </c>
      <c r="Q16" s="198">
        <v>0</v>
      </c>
      <c r="R16" s="198">
        <v>268.16208696477582</v>
      </c>
      <c r="S16" s="198">
        <v>2261.0656554501043</v>
      </c>
      <c r="T16" s="198">
        <v>36.970205171346691</v>
      </c>
      <c r="U16" s="198">
        <v>55.130387859931325</v>
      </c>
      <c r="V16" s="198">
        <v>430.84313475973312</v>
      </c>
      <c r="W16" s="198">
        <v>1.2552789699529194</v>
      </c>
      <c r="X16" s="198">
        <v>235.90830039525693</v>
      </c>
      <c r="Y16" s="198">
        <v>22.866180078685936</v>
      </c>
      <c r="Z16" s="198">
        <v>782.97348723490677</v>
      </c>
      <c r="AA16" s="198">
        <v>1478.0921682151973</v>
      </c>
      <c r="AB16" s="198">
        <v>66.055120723232974</v>
      </c>
    </row>
    <row r="17" spans="1:28" s="193" customFormat="1" ht="12.75" x14ac:dyDescent="0.2">
      <c r="A17" s="193" t="s">
        <v>201</v>
      </c>
      <c r="B17" s="194">
        <v>11.269525816694411</v>
      </c>
      <c r="C17" s="195">
        <v>0</v>
      </c>
      <c r="D17" s="195">
        <v>0</v>
      </c>
      <c r="E17" s="195">
        <v>4.0348449108773624E-3</v>
      </c>
      <c r="F17" s="195">
        <v>0.99596515508912264</v>
      </c>
      <c r="G17" s="196" t="s">
        <v>272</v>
      </c>
      <c r="H17" s="197" t="s">
        <v>168</v>
      </c>
      <c r="I17" s="195">
        <v>0.77114427860696522</v>
      </c>
      <c r="J17" s="195">
        <v>0.875</v>
      </c>
      <c r="K17" s="198">
        <v>174.16365927708082</v>
      </c>
      <c r="L17" s="198">
        <v>1801.3633952254643</v>
      </c>
      <c r="M17" s="194">
        <v>5.1373998273239323</v>
      </c>
      <c r="O17" s="193" t="s">
        <v>201</v>
      </c>
      <c r="P17" s="198">
        <v>894.74835309617913</v>
      </c>
      <c r="Q17" s="198">
        <v>79.051383399209485</v>
      </c>
      <c r="R17" s="198">
        <v>-78.59162387082155</v>
      </c>
      <c r="S17" s="198">
        <v>737.10534582614821</v>
      </c>
      <c r="T17" s="198">
        <v>10.737812911725955</v>
      </c>
      <c r="U17" s="198">
        <v>61.828722002635047</v>
      </c>
      <c r="V17" s="198">
        <v>4.3503557312252967</v>
      </c>
      <c r="W17" s="198">
        <v>0</v>
      </c>
      <c r="X17" s="198">
        <v>0.46245059288537549</v>
      </c>
      <c r="Y17" s="198">
        <v>0</v>
      </c>
      <c r="Z17" s="198">
        <v>77.379341238471667</v>
      </c>
      <c r="AA17" s="198">
        <v>659.72600458767647</v>
      </c>
      <c r="AB17" s="198">
        <v>58.540706620537115</v>
      </c>
    </row>
    <row r="18" spans="1:28" s="193" customFormat="1" ht="12.75" x14ac:dyDescent="0.2">
      <c r="A18" s="193" t="s">
        <v>206</v>
      </c>
      <c r="B18" s="194">
        <v>11.300512786553572</v>
      </c>
      <c r="C18" s="195">
        <v>0</v>
      </c>
      <c r="D18" s="195">
        <v>0</v>
      </c>
      <c r="E18" s="195">
        <v>3.6162657222621811E-2</v>
      </c>
      <c r="F18" s="195">
        <v>0.9638373427773782</v>
      </c>
      <c r="G18" s="196" t="s">
        <v>167</v>
      </c>
      <c r="H18" s="197" t="s">
        <v>167</v>
      </c>
      <c r="I18" s="195">
        <v>1</v>
      </c>
      <c r="J18" s="195" t="s">
        <v>454</v>
      </c>
      <c r="K18" s="198">
        <v>338.55119678599277</v>
      </c>
      <c r="L18" s="198">
        <v>2445.6623376623374</v>
      </c>
      <c r="M18" s="194">
        <v>4.9636521784970613</v>
      </c>
      <c r="O18" s="193" t="s">
        <v>206</v>
      </c>
      <c r="P18" s="198">
        <v>1680.4503854595803</v>
      </c>
      <c r="Q18" s="198">
        <v>30.518598091886854</v>
      </c>
      <c r="R18" s="198">
        <v>-530.16656475339335</v>
      </c>
      <c r="S18" s="198">
        <v>1119.7652226143002</v>
      </c>
      <c r="T18" s="198">
        <v>33.82924133518803</v>
      </c>
      <c r="U18" s="198">
        <v>132.99683800043323</v>
      </c>
      <c r="V18" s="198">
        <v>0</v>
      </c>
      <c r="W18" s="198">
        <v>35.189055613641202</v>
      </c>
      <c r="X18" s="198">
        <v>62.940082644628099</v>
      </c>
      <c r="Y18" s="198">
        <v>25.271540876088764</v>
      </c>
      <c r="Z18" s="198">
        <v>290.22675846997936</v>
      </c>
      <c r="AA18" s="198">
        <v>829.53846414432087</v>
      </c>
      <c r="AB18" s="198">
        <v>73.407152384393115</v>
      </c>
    </row>
    <row r="19" spans="1:28" s="193" customFormat="1" ht="12.75" x14ac:dyDescent="0.2">
      <c r="A19" s="193" t="s">
        <v>207</v>
      </c>
      <c r="B19" s="194">
        <v>13.38336671493186</v>
      </c>
      <c r="C19" s="195">
        <v>1.8695273387317274E-2</v>
      </c>
      <c r="D19" s="195">
        <v>3.12575893697839E-2</v>
      </c>
      <c r="E19" s="195">
        <v>0.12993238271430849</v>
      </c>
      <c r="F19" s="195">
        <v>0.82011475452859028</v>
      </c>
      <c r="G19" s="196" t="s">
        <v>272</v>
      </c>
      <c r="H19" s="197" t="s">
        <v>176</v>
      </c>
      <c r="I19" s="195">
        <v>0.84230769230769231</v>
      </c>
      <c r="J19" s="195">
        <v>0.9107142857142857</v>
      </c>
      <c r="K19" s="198">
        <v>225.32304079110011</v>
      </c>
      <c r="L19" s="198">
        <v>2125.0080866425992</v>
      </c>
      <c r="M19" s="194">
        <v>6.4582704332096412</v>
      </c>
      <c r="O19" s="193" t="s">
        <v>207</v>
      </c>
      <c r="P19" s="198">
        <v>1455.1971322620518</v>
      </c>
      <c r="Q19" s="198">
        <v>35.901112484548825</v>
      </c>
      <c r="R19" s="198">
        <v>101.0346478755207</v>
      </c>
      <c r="S19" s="198">
        <v>1520.3306676530237</v>
      </c>
      <c r="T19" s="198">
        <v>59.304919653893698</v>
      </c>
      <c r="U19" s="198">
        <v>87.52810877626699</v>
      </c>
      <c r="V19" s="198">
        <v>33.266996291718172</v>
      </c>
      <c r="W19" s="198">
        <v>167.35418845678427</v>
      </c>
      <c r="X19" s="198">
        <v>137.45557478368355</v>
      </c>
      <c r="Y19" s="198">
        <v>15.395377008652659</v>
      </c>
      <c r="Z19" s="198">
        <v>500.30516497099927</v>
      </c>
      <c r="AA19" s="198">
        <v>1020.0255026820246</v>
      </c>
      <c r="AB19" s="198">
        <v>76.215912214673111</v>
      </c>
    </row>
    <row r="20" spans="1:28" s="193" customFormat="1" ht="12.75" x14ac:dyDescent="0.2">
      <c r="A20" s="193" t="s">
        <v>208</v>
      </c>
      <c r="B20" s="194">
        <v>7.4261503610020485</v>
      </c>
      <c r="C20" s="195">
        <v>0</v>
      </c>
      <c r="D20" s="195">
        <v>1.1169802132284544E-2</v>
      </c>
      <c r="E20" s="195">
        <v>0.25455675153791107</v>
      </c>
      <c r="F20" s="195">
        <v>0.7342734463298044</v>
      </c>
      <c r="G20" s="196" t="s">
        <v>167</v>
      </c>
      <c r="H20" s="197" t="s">
        <v>167</v>
      </c>
      <c r="I20" s="195" t="s">
        <v>454</v>
      </c>
      <c r="J20" s="195" t="s">
        <v>454</v>
      </c>
      <c r="K20" s="198">
        <v>558.76078431372548</v>
      </c>
      <c r="L20" s="198">
        <v>2195.2212121212119</v>
      </c>
      <c r="M20" s="194">
        <v>5.0842410375901856</v>
      </c>
      <c r="O20" s="193" t="s">
        <v>208</v>
      </c>
      <c r="P20" s="198">
        <v>2840.8745098039217</v>
      </c>
      <c r="Q20" s="198">
        <v>1901.6823529411765</v>
      </c>
      <c r="R20" s="198">
        <v>-458.09940455501089</v>
      </c>
      <c r="S20" s="198">
        <v>481.09275230773426</v>
      </c>
      <c r="T20" s="198">
        <v>21.235294117647058</v>
      </c>
      <c r="U20" s="198">
        <v>229.24313725490197</v>
      </c>
      <c r="V20" s="198">
        <v>0</v>
      </c>
      <c r="W20" s="198">
        <v>129.90028831205902</v>
      </c>
      <c r="X20" s="198">
        <v>24.576470588235296</v>
      </c>
      <c r="Y20" s="198">
        <v>0</v>
      </c>
      <c r="Z20" s="198">
        <v>404.95519027284337</v>
      </c>
      <c r="AA20" s="198">
        <v>76.137562034890863</v>
      </c>
      <c r="AB20" s="198">
        <v>10.252628661375129</v>
      </c>
    </row>
    <row r="21" spans="1:28" s="193" customFormat="1" ht="12.75" x14ac:dyDescent="0.2">
      <c r="A21" s="193" t="s">
        <v>209</v>
      </c>
      <c r="B21" s="194">
        <v>11.690843395617893</v>
      </c>
      <c r="C21" s="195">
        <v>0</v>
      </c>
      <c r="D21" s="195">
        <v>0</v>
      </c>
      <c r="E21" s="195">
        <v>1.2123815724587995E-2</v>
      </c>
      <c r="F21" s="195">
        <v>0.98787618427541202</v>
      </c>
      <c r="G21" s="196" t="s">
        <v>272</v>
      </c>
      <c r="H21" s="197" t="s">
        <v>168</v>
      </c>
      <c r="I21" s="195">
        <v>0.92100538599640935</v>
      </c>
      <c r="J21" s="195" t="s">
        <v>454</v>
      </c>
      <c r="K21" s="198">
        <v>173.87401148292929</v>
      </c>
      <c r="L21" s="198">
        <v>2256.5229166666668</v>
      </c>
      <c r="M21" s="194">
        <v>6.0023957044534857</v>
      </c>
      <c r="O21" s="193" t="s">
        <v>209</v>
      </c>
      <c r="P21" s="198">
        <v>1043.6606196412308</v>
      </c>
      <c r="Q21" s="198">
        <v>8.6720309701883487</v>
      </c>
      <c r="R21" s="198">
        <v>619.12758840991057</v>
      </c>
      <c r="S21" s="198">
        <v>1654.1161770809529</v>
      </c>
      <c r="T21" s="198">
        <v>19.508215446937033</v>
      </c>
      <c r="U21" s="198">
        <v>75.47943044652601</v>
      </c>
      <c r="V21" s="198">
        <v>2.3944441067686717</v>
      </c>
      <c r="W21" s="198">
        <v>3.941697495680482</v>
      </c>
      <c r="X21" s="198">
        <v>54.620174346201743</v>
      </c>
      <c r="Y21" s="198">
        <v>12.747885526176873</v>
      </c>
      <c r="Z21" s="198">
        <v>168.69184736829084</v>
      </c>
      <c r="AA21" s="198">
        <v>1485.424329712662</v>
      </c>
      <c r="AB21" s="198">
        <v>127.05878262550735</v>
      </c>
    </row>
    <row r="22" spans="1:28" s="193" customFormat="1" ht="12.75" x14ac:dyDescent="0.2">
      <c r="A22" s="193" t="s">
        <v>211</v>
      </c>
      <c r="B22" s="194">
        <v>18.277135993076701</v>
      </c>
      <c r="C22" s="195">
        <v>0</v>
      </c>
      <c r="D22" s="195">
        <v>1.2215825061361109E-2</v>
      </c>
      <c r="E22" s="195">
        <v>9.5379682860625235E-3</v>
      </c>
      <c r="F22" s="195">
        <v>0.97824620665257633</v>
      </c>
      <c r="G22" s="196" t="s">
        <v>272</v>
      </c>
      <c r="H22" s="197" t="s">
        <v>168</v>
      </c>
      <c r="I22" s="195">
        <v>0.79285714285714282</v>
      </c>
      <c r="J22" s="195">
        <v>0.68354430379746833</v>
      </c>
      <c r="K22" s="198">
        <v>318.17402597402594</v>
      </c>
      <c r="L22" s="198">
        <v>2740.1205839416061</v>
      </c>
      <c r="M22" s="194">
        <v>5.1075607293784069</v>
      </c>
      <c r="O22" s="193" t="s">
        <v>211</v>
      </c>
      <c r="P22" s="198">
        <v>1625.0931601731602</v>
      </c>
      <c r="Q22" s="198">
        <v>173.16017316017317</v>
      </c>
      <c r="R22" s="198">
        <v>262.56857792544582</v>
      </c>
      <c r="S22" s="198">
        <v>1714.5015649384329</v>
      </c>
      <c r="T22" s="198">
        <v>87.255238095238084</v>
      </c>
      <c r="U22" s="198">
        <v>26.180389610389611</v>
      </c>
      <c r="V22" s="198">
        <v>0</v>
      </c>
      <c r="W22" s="198">
        <v>39.353016482428259</v>
      </c>
      <c r="X22" s="198">
        <v>243.22073593073588</v>
      </c>
      <c r="Y22" s="198">
        <v>0</v>
      </c>
      <c r="Z22" s="198">
        <v>396.00938011879185</v>
      </c>
      <c r="AA22" s="198">
        <v>1318.4921848196411</v>
      </c>
      <c r="AB22" s="198">
        <v>72.138883538377129</v>
      </c>
    </row>
    <row r="23" spans="1:28" s="193" customFormat="1" ht="12.75" x14ac:dyDescent="0.2">
      <c r="A23" s="193" t="s">
        <v>212</v>
      </c>
      <c r="B23" s="194">
        <v>14.852754444167106</v>
      </c>
      <c r="C23" s="195">
        <v>0</v>
      </c>
      <c r="D23" s="195">
        <v>2.2064913109122214E-3</v>
      </c>
      <c r="E23" s="195">
        <v>2.9682854498392528E-3</v>
      </c>
      <c r="F23" s="195">
        <v>0.99482522323924849</v>
      </c>
      <c r="G23" s="196" t="s">
        <v>272</v>
      </c>
      <c r="H23" s="197" t="s">
        <v>168</v>
      </c>
      <c r="I23" s="195">
        <v>0.93333333333333335</v>
      </c>
      <c r="J23" s="195">
        <v>0.68181818181818177</v>
      </c>
      <c r="K23" s="198">
        <v>226.73288253491535</v>
      </c>
      <c r="L23" s="198">
        <v>2589.3988148148146</v>
      </c>
      <c r="M23" s="194">
        <v>4.9766464704954823</v>
      </c>
      <c r="O23" s="193" t="s">
        <v>212</v>
      </c>
      <c r="P23" s="198">
        <v>1128.3693996126533</v>
      </c>
      <c r="Q23" s="198">
        <v>54.551323434473851</v>
      </c>
      <c r="R23" s="198">
        <v>197.19946815714414</v>
      </c>
      <c r="S23" s="198">
        <v>1271.0175443353235</v>
      </c>
      <c r="T23" s="198">
        <v>26.685603615235635</v>
      </c>
      <c r="U23" s="198">
        <v>40.673331181407356</v>
      </c>
      <c r="V23" s="198">
        <v>0</v>
      </c>
      <c r="W23" s="198">
        <v>7.3969456130874365</v>
      </c>
      <c r="X23" s="198">
        <v>72.985797288573266</v>
      </c>
      <c r="Y23" s="198">
        <v>0</v>
      </c>
      <c r="Z23" s="198">
        <v>147.7416776983037</v>
      </c>
      <c r="AA23" s="198">
        <v>1123.2758666370198</v>
      </c>
      <c r="AB23" s="198">
        <v>75.627444785377619</v>
      </c>
    </row>
    <row r="24" spans="1:28" s="193" customFormat="1" ht="12.75" x14ac:dyDescent="0.2">
      <c r="A24" s="193" t="s">
        <v>214</v>
      </c>
      <c r="B24" s="194">
        <v>17.944484110362666</v>
      </c>
      <c r="C24" s="195">
        <v>0</v>
      </c>
      <c r="D24" s="195">
        <v>2.6401254389643761E-2</v>
      </c>
      <c r="E24" s="195">
        <v>9.863390420053525E-2</v>
      </c>
      <c r="F24" s="195">
        <v>0.874964841409821</v>
      </c>
      <c r="G24" s="196" t="s">
        <v>272</v>
      </c>
      <c r="H24" s="197" t="s">
        <v>170</v>
      </c>
      <c r="I24" s="195">
        <v>0.88023952095808389</v>
      </c>
      <c r="J24" s="195" t="s">
        <v>454</v>
      </c>
      <c r="K24" s="198">
        <v>592.07670689501697</v>
      </c>
      <c r="L24" s="198">
        <v>2402.045862068966</v>
      </c>
      <c r="M24" s="194">
        <v>5.0820997633145595</v>
      </c>
      <c r="O24" s="193" t="s">
        <v>214</v>
      </c>
      <c r="P24" s="198">
        <v>3008.9928919752292</v>
      </c>
      <c r="Q24" s="198">
        <v>55.194677451781935</v>
      </c>
      <c r="R24" s="198">
        <v>-799.50468730306159</v>
      </c>
      <c r="S24" s="198">
        <v>2154.2935272203858</v>
      </c>
      <c r="T24" s="198">
        <v>33.831937509357466</v>
      </c>
      <c r="U24" s="198">
        <v>154.19372274879422</v>
      </c>
      <c r="V24" s="198">
        <v>0</v>
      </c>
      <c r="W24" s="198">
        <v>215.93196249000908</v>
      </c>
      <c r="X24" s="198">
        <v>106.32988505747127</v>
      </c>
      <c r="Y24" s="198">
        <v>0</v>
      </c>
      <c r="Z24" s="198">
        <v>510.287507805632</v>
      </c>
      <c r="AA24" s="198">
        <v>1644.0060194147536</v>
      </c>
      <c r="AB24" s="198">
        <v>91.616232002198672</v>
      </c>
    </row>
    <row r="25" spans="1:28" s="193" customFormat="1" ht="12.75" x14ac:dyDescent="0.2">
      <c r="A25" s="193" t="s">
        <v>215</v>
      </c>
      <c r="B25" s="194">
        <v>12.277101584744987</v>
      </c>
      <c r="C25" s="195">
        <v>0</v>
      </c>
      <c r="D25" s="195">
        <v>0.11175654235539939</v>
      </c>
      <c r="E25" s="195">
        <v>6.7493243588214527E-2</v>
      </c>
      <c r="F25" s="195">
        <v>0.82075021405638604</v>
      </c>
      <c r="G25" s="196" t="s">
        <v>272</v>
      </c>
      <c r="H25" s="197" t="s">
        <v>176</v>
      </c>
      <c r="I25" s="195">
        <v>0.95149253731343286</v>
      </c>
      <c r="J25" s="195">
        <v>0.82758620689655171</v>
      </c>
      <c r="K25" s="198">
        <v>209.11421561335385</v>
      </c>
      <c r="L25" s="198">
        <v>2427.7916666666665</v>
      </c>
      <c r="M25" s="194">
        <v>5.5098332540423707</v>
      </c>
      <c r="O25" s="193" t="s">
        <v>215</v>
      </c>
      <c r="P25" s="198">
        <v>1152.1844590794433</v>
      </c>
      <c r="Q25" s="198">
        <v>417.45574915683972</v>
      </c>
      <c r="R25" s="198">
        <v>537.97835662443845</v>
      </c>
      <c r="S25" s="198">
        <v>1272.7070665470419</v>
      </c>
      <c r="T25" s="198">
        <v>86.044221307790295</v>
      </c>
      <c r="U25" s="198">
        <v>60.269624500638265</v>
      </c>
      <c r="V25" s="198">
        <v>0</v>
      </c>
      <c r="W25" s="198">
        <v>234.23514117975589</v>
      </c>
      <c r="X25" s="198">
        <v>130.76514183490929</v>
      </c>
      <c r="Y25" s="198">
        <v>0</v>
      </c>
      <c r="Z25" s="198">
        <v>511.31412882309371</v>
      </c>
      <c r="AA25" s="198">
        <v>761.39293772394831</v>
      </c>
      <c r="AB25" s="198">
        <v>62.017320005727029</v>
      </c>
    </row>
    <row r="26" spans="1:28" s="193" customFormat="1" ht="12.75" x14ac:dyDescent="0.2">
      <c r="A26" s="193" t="s">
        <v>216</v>
      </c>
      <c r="B26" s="194">
        <v>11.933596206783234</v>
      </c>
      <c r="C26" s="195">
        <v>0</v>
      </c>
      <c r="D26" s="195">
        <v>4.7265775978819523E-3</v>
      </c>
      <c r="E26" s="195">
        <v>0.11869078609840776</v>
      </c>
      <c r="F26" s="195">
        <v>0.87658263630371025</v>
      </c>
      <c r="G26" s="196" t="s">
        <v>283</v>
      </c>
      <c r="H26" s="197" t="s">
        <v>168</v>
      </c>
      <c r="I26" s="195">
        <v>0.78333333333333333</v>
      </c>
      <c r="J26" s="195">
        <v>0.65540540540540537</v>
      </c>
      <c r="K26" s="198">
        <v>231.92421256038648</v>
      </c>
      <c r="L26" s="198">
        <v>2063.293222683264</v>
      </c>
      <c r="M26" s="194">
        <v>5.7174270988740448</v>
      </c>
      <c r="O26" s="193" t="s">
        <v>216</v>
      </c>
      <c r="P26" s="198">
        <v>1326.0097777777778</v>
      </c>
      <c r="Q26" s="198">
        <v>0</v>
      </c>
      <c r="R26" s="198">
        <v>-155.9045523760737</v>
      </c>
      <c r="S26" s="198">
        <v>1170.105225401704</v>
      </c>
      <c r="T26" s="198">
        <v>28.302222222222223</v>
      </c>
      <c r="U26" s="198">
        <v>87.432000000000002</v>
      </c>
      <c r="V26" s="198">
        <v>0</v>
      </c>
      <c r="W26" s="198">
        <v>141.74293109493519</v>
      </c>
      <c r="X26" s="198">
        <v>54.355555555555554</v>
      </c>
      <c r="Y26" s="198">
        <v>0</v>
      </c>
      <c r="Z26" s="198">
        <v>311.83270887271294</v>
      </c>
      <c r="AA26" s="198">
        <v>858.2725165289911</v>
      </c>
      <c r="AB26" s="198">
        <v>71.920693616324655</v>
      </c>
    </row>
    <row r="27" spans="1:28" s="193" customFormat="1" ht="12.75" x14ac:dyDescent="0.2">
      <c r="A27" s="193" t="s">
        <v>217</v>
      </c>
      <c r="B27" s="194">
        <v>10.496254165348446</v>
      </c>
      <c r="C27" s="195">
        <v>0</v>
      </c>
      <c r="D27" s="195">
        <v>7.2979976959323392E-3</v>
      </c>
      <c r="E27" s="195">
        <v>0.26718920646340732</v>
      </c>
      <c r="F27" s="195">
        <v>0.72551279584066042</v>
      </c>
      <c r="G27" s="196" t="s">
        <v>272</v>
      </c>
      <c r="H27" s="197" t="s">
        <v>170</v>
      </c>
      <c r="I27" s="195">
        <v>0.96875</v>
      </c>
      <c r="J27" s="195">
        <v>0.88235294117647056</v>
      </c>
      <c r="K27" s="198">
        <v>123.54205607476635</v>
      </c>
      <c r="L27" s="198">
        <v>4338.3999999999996</v>
      </c>
      <c r="M27" s="194">
        <v>8.2048566457371965</v>
      </c>
      <c r="O27" s="193" t="s">
        <v>217</v>
      </c>
      <c r="P27" s="198">
        <v>1013.6448598130842</v>
      </c>
      <c r="Q27" s="198">
        <v>0</v>
      </c>
      <c r="R27" s="198">
        <v>193.02771280616116</v>
      </c>
      <c r="S27" s="198">
        <v>1206.6725726192453</v>
      </c>
      <c r="T27" s="198">
        <v>73.899626168224302</v>
      </c>
      <c r="U27" s="198">
        <v>61.331775700934578</v>
      </c>
      <c r="V27" s="198">
        <v>21.372897196261682</v>
      </c>
      <c r="W27" s="198">
        <v>287.43947773869655</v>
      </c>
      <c r="X27" s="198">
        <v>172.47429906542055</v>
      </c>
      <c r="Y27" s="198">
        <v>0</v>
      </c>
      <c r="Z27" s="198">
        <v>616.51807586953771</v>
      </c>
      <c r="AA27" s="198">
        <v>590.15449674970762</v>
      </c>
      <c r="AB27" s="198">
        <v>56.225248307915393</v>
      </c>
    </row>
    <row r="28" spans="1:28" s="45" customFormat="1" x14ac:dyDescent="0.25">
      <c r="A28" s="46" t="s">
        <v>165</v>
      </c>
      <c r="B28" s="49">
        <v>13.883088526817248</v>
      </c>
      <c r="C28" s="50">
        <v>9.2117813276763171E-3</v>
      </c>
      <c r="D28" s="50">
        <v>2.6444037414889633E-2</v>
      </c>
      <c r="E28" s="50">
        <v>6.5758257353745395E-2</v>
      </c>
      <c r="F28" s="50">
        <v>0.89858592390368852</v>
      </c>
      <c r="G28" s="73"/>
      <c r="H28" s="47"/>
      <c r="I28" s="50">
        <v>0.90616188943279041</v>
      </c>
      <c r="J28" s="50">
        <v>0.80869216174466574</v>
      </c>
      <c r="K28" s="47">
        <v>281.81996818505354</v>
      </c>
      <c r="L28" s="47">
        <v>2507.1633471346076</v>
      </c>
      <c r="M28" s="49">
        <v>5.4493785498779452</v>
      </c>
      <c r="O28" s="46" t="s">
        <v>165</v>
      </c>
      <c r="P28" s="47">
        <v>1501.9918569069816</v>
      </c>
      <c r="Q28" s="47">
        <v>321.36258754997073</v>
      </c>
      <c r="R28" s="47">
        <v>80.652169865831567</v>
      </c>
      <c r="S28" s="47">
        <v>1261.2814392228427</v>
      </c>
      <c r="T28" s="47">
        <v>54.72188058861331</v>
      </c>
      <c r="U28" s="47">
        <v>82.390204388717223</v>
      </c>
      <c r="V28" s="47">
        <v>26.900832969958845</v>
      </c>
      <c r="W28" s="47">
        <v>101.69768201415218</v>
      </c>
      <c r="X28" s="47">
        <v>113.28570767143059</v>
      </c>
      <c r="Y28" s="47">
        <v>3.4673174313456472</v>
      </c>
      <c r="Z28" s="47">
        <v>382.46362506421792</v>
      </c>
      <c r="AA28" s="47">
        <v>878.81781415862486</v>
      </c>
      <c r="AB28" s="47">
        <v>63.598118813747192</v>
      </c>
    </row>
    <row r="30" spans="1:28" x14ac:dyDescent="0.25">
      <c r="K30" s="43"/>
      <c r="L30" s="43"/>
    </row>
  </sheetData>
  <mergeCells count="4">
    <mergeCell ref="T3:Z3"/>
    <mergeCell ref="C3:F3"/>
    <mergeCell ref="G3:J3"/>
    <mergeCell ref="L3:M3"/>
  </mergeCells>
  <pageMargins left="0.7" right="0.7" top="0.75" bottom="0.75" header="0.3" footer="0.3"/>
  <pageSetup paperSize="9" orientation="portrait" r:id="rId1"/>
  <headerFooter>
    <oddHeader>&amp;C&amp;"Arial"&amp;12&amp;K000000OFFICIAL&amp;1#</oddHeader>
    <oddFooter>&amp;C&amp;1#&amp;"Arial"&amp;12&amp;K000000OFFICIAL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9B4DE-585B-46E5-B5B9-9BEA8EFEEA04}">
  <sheetPr codeName="Sheet11"/>
  <dimension ref="A1:AE22"/>
  <sheetViews>
    <sheetView zoomScale="70" zoomScaleNormal="70" workbookViewId="0">
      <pane xSplit="1" ySplit="5" topLeftCell="B6" activePane="bottomRight" state="frozen"/>
      <selection activeCell="F34" sqref="F34"/>
      <selection pane="topRight" activeCell="F34" sqref="F34"/>
      <selection pane="bottomLeft" activeCell="F34" sqref="F34"/>
      <selection pane="bottomRight" activeCell="Q3" sqref="Q3:V3"/>
    </sheetView>
  </sheetViews>
  <sheetFormatPr defaultColWidth="9.140625" defaultRowHeight="15" x14ac:dyDescent="0.25"/>
  <cols>
    <col min="1" max="6" width="13.85546875" style="1" customWidth="1"/>
    <col min="7" max="7" width="13.85546875" style="72" customWidth="1"/>
    <col min="8" max="18" width="13.85546875" style="1" customWidth="1"/>
    <col min="19" max="19" width="12" style="1" customWidth="1"/>
    <col min="20" max="22" width="13.85546875" style="1" customWidth="1"/>
    <col min="23" max="23" width="12.140625" style="1" customWidth="1"/>
    <col min="24" max="24" width="13.140625" style="1" customWidth="1"/>
    <col min="25" max="26" width="15.5703125" style="1" customWidth="1"/>
    <col min="27" max="28" width="12.42578125" style="1" customWidth="1"/>
    <col min="29" max="29" width="12.5703125" style="1" customWidth="1"/>
    <col min="30" max="31" width="12" style="1" customWidth="1"/>
    <col min="32" max="16384" width="9.140625" style="1"/>
  </cols>
  <sheetData>
    <row r="1" spans="1:31" x14ac:dyDescent="0.25">
      <c r="A1" s="1" t="s">
        <v>293</v>
      </c>
      <c r="I1" s="9"/>
      <c r="Q1" s="1" t="s">
        <v>294</v>
      </c>
    </row>
    <row r="2" spans="1:31" ht="19.5" thickBot="1" x14ac:dyDescent="0.35">
      <c r="A2" s="12" t="s">
        <v>492</v>
      </c>
      <c r="B2" s="13"/>
      <c r="C2" s="13"/>
      <c r="D2" s="13"/>
      <c r="E2" s="13"/>
      <c r="G2" s="70"/>
      <c r="H2" s="13"/>
      <c r="I2" s="16"/>
      <c r="J2" s="13"/>
      <c r="K2" s="13"/>
      <c r="L2" s="13"/>
      <c r="M2" s="13"/>
      <c r="N2" s="13"/>
      <c r="O2" s="13"/>
      <c r="Q2" s="12" t="s">
        <v>493</v>
      </c>
      <c r="R2" s="13"/>
      <c r="S2" s="13"/>
      <c r="T2" s="13"/>
      <c r="U2" s="13"/>
      <c r="V2" s="13"/>
      <c r="AD2" s="13"/>
      <c r="AE2" s="13"/>
    </row>
    <row r="3" spans="1:31" x14ac:dyDescent="0.25">
      <c r="C3" s="307" t="s">
        <v>13</v>
      </c>
      <c r="D3" s="308"/>
      <c r="E3" s="308"/>
      <c r="F3" s="310"/>
      <c r="G3" s="307" t="s">
        <v>14</v>
      </c>
      <c r="H3" s="308"/>
      <c r="I3" s="308"/>
      <c r="J3" s="310"/>
      <c r="K3" s="307"/>
      <c r="L3" s="308"/>
      <c r="M3" s="26"/>
      <c r="N3" s="307" t="s">
        <v>19</v>
      </c>
      <c r="O3" s="308"/>
      <c r="Q3" s="302" t="s">
        <v>17</v>
      </c>
      <c r="R3" s="302"/>
      <c r="S3" s="302"/>
      <c r="T3" s="302"/>
      <c r="U3" s="302"/>
      <c r="V3" s="303"/>
      <c r="W3" s="307" t="s">
        <v>18</v>
      </c>
      <c r="X3" s="308"/>
      <c r="Y3" s="308"/>
      <c r="Z3" s="308"/>
      <c r="AA3" s="308"/>
      <c r="AB3" s="308"/>
      <c r="AC3" s="310"/>
      <c r="AD3" s="25" t="s">
        <v>20</v>
      </c>
      <c r="AE3" s="25"/>
    </row>
    <row r="4" spans="1:31" ht="36.75" x14ac:dyDescent="0.25">
      <c r="A4" s="30" t="s">
        <v>26</v>
      </c>
      <c r="B4" s="30" t="s">
        <v>76</v>
      </c>
      <c r="C4" s="30" t="s">
        <v>77</v>
      </c>
      <c r="D4" s="30" t="s">
        <v>78</v>
      </c>
      <c r="E4" s="30" t="s">
        <v>79</v>
      </c>
      <c r="F4" s="30" t="s">
        <v>389</v>
      </c>
      <c r="G4" s="31" t="s">
        <v>96</v>
      </c>
      <c r="H4" s="30" t="s">
        <v>97</v>
      </c>
      <c r="I4" s="30" t="s">
        <v>483</v>
      </c>
      <c r="J4" s="30" t="s">
        <v>484</v>
      </c>
      <c r="K4" s="30" t="s">
        <v>98</v>
      </c>
      <c r="L4" s="30" t="s">
        <v>99</v>
      </c>
      <c r="M4" s="30" t="s">
        <v>404</v>
      </c>
      <c r="N4" s="30" t="s">
        <v>405</v>
      </c>
      <c r="O4" s="30" t="s">
        <v>405</v>
      </c>
      <c r="Q4" s="30" t="s">
        <v>26</v>
      </c>
      <c r="R4" s="30" t="s">
        <v>84</v>
      </c>
      <c r="S4" s="30" t="s">
        <v>85</v>
      </c>
      <c r="T4" s="30" t="s">
        <v>100</v>
      </c>
      <c r="U4" s="30" t="s">
        <v>101</v>
      </c>
      <c r="V4" s="30" t="s">
        <v>102</v>
      </c>
      <c r="W4" s="30" t="s">
        <v>88</v>
      </c>
      <c r="X4" s="30" t="s">
        <v>89</v>
      </c>
      <c r="Y4" s="30" t="s">
        <v>90</v>
      </c>
      <c r="Z4" s="30" t="s">
        <v>91</v>
      </c>
      <c r="AA4" s="30" t="s">
        <v>92</v>
      </c>
      <c r="AB4" s="30" t="s">
        <v>93</v>
      </c>
      <c r="AC4" s="30" t="s">
        <v>103</v>
      </c>
      <c r="AD4" s="30" t="s">
        <v>95</v>
      </c>
      <c r="AE4" s="30" t="s">
        <v>95</v>
      </c>
    </row>
    <row r="5" spans="1:31" ht="39.75" customHeight="1" x14ac:dyDescent="0.25">
      <c r="A5" s="39"/>
      <c r="B5" s="36" t="s">
        <v>419</v>
      </c>
      <c r="C5" s="35" t="s">
        <v>153</v>
      </c>
      <c r="D5" s="35" t="s">
        <v>153</v>
      </c>
      <c r="E5" s="35" t="s">
        <v>153</v>
      </c>
      <c r="F5" s="35" t="s">
        <v>153</v>
      </c>
      <c r="G5" s="71" t="s">
        <v>274</v>
      </c>
      <c r="H5" s="36" t="s">
        <v>154</v>
      </c>
      <c r="I5" s="36" t="s">
        <v>141</v>
      </c>
      <c r="J5" s="35" t="s">
        <v>141</v>
      </c>
      <c r="K5" s="36" t="s">
        <v>451</v>
      </c>
      <c r="L5" s="36" t="s">
        <v>158</v>
      </c>
      <c r="M5" s="36" t="s">
        <v>450</v>
      </c>
      <c r="N5" s="36" t="s">
        <v>159</v>
      </c>
      <c r="O5" s="36" t="s">
        <v>160</v>
      </c>
      <c r="Q5" s="34"/>
      <c r="R5" s="36" t="s">
        <v>140</v>
      </c>
      <c r="S5" s="36" t="s">
        <v>140</v>
      </c>
      <c r="T5" s="36" t="s">
        <v>140</v>
      </c>
      <c r="U5" s="36" t="s">
        <v>140</v>
      </c>
      <c r="V5" s="36" t="s">
        <v>140</v>
      </c>
      <c r="W5" s="36" t="s">
        <v>140</v>
      </c>
      <c r="X5" s="36" t="s">
        <v>140</v>
      </c>
      <c r="Y5" s="36" t="s">
        <v>140</v>
      </c>
      <c r="Z5" s="36" t="s">
        <v>140</v>
      </c>
      <c r="AA5" s="36" t="s">
        <v>140</v>
      </c>
      <c r="AB5" s="36" t="s">
        <v>140</v>
      </c>
      <c r="AC5" s="36" t="s">
        <v>140</v>
      </c>
      <c r="AD5" s="36" t="s">
        <v>140</v>
      </c>
      <c r="AE5" s="36" t="s">
        <v>157</v>
      </c>
    </row>
    <row r="6" spans="1:31" s="193" customFormat="1" ht="12.75" x14ac:dyDescent="0.2">
      <c r="A6" s="193" t="s">
        <v>192</v>
      </c>
      <c r="B6" s="194">
        <v>8.5873675682196193</v>
      </c>
      <c r="C6" s="195">
        <v>0.19010091841154911</v>
      </c>
      <c r="D6" s="195">
        <v>0</v>
      </c>
      <c r="E6" s="195">
        <v>0</v>
      </c>
      <c r="F6" s="195">
        <v>0.80989908158845092</v>
      </c>
      <c r="G6" s="196" t="s">
        <v>272</v>
      </c>
      <c r="H6" s="197" t="s">
        <v>168</v>
      </c>
      <c r="I6" s="195">
        <v>1.1699346405228759</v>
      </c>
      <c r="J6" s="195" t="s">
        <v>454</v>
      </c>
      <c r="K6" s="198">
        <v>16.909174831887601</v>
      </c>
      <c r="L6" s="194">
        <v>3.7973958333333333</v>
      </c>
      <c r="M6" s="198">
        <v>312.00245760637938</v>
      </c>
      <c r="N6" s="198">
        <v>238.62520325203252</v>
      </c>
      <c r="O6" s="194">
        <v>8.2848489296359862</v>
      </c>
      <c r="Q6" s="193" t="s">
        <v>192</v>
      </c>
      <c r="R6" s="198">
        <v>2584.8932269440097</v>
      </c>
      <c r="S6" s="198">
        <v>1702.4985065762248</v>
      </c>
      <c r="T6" s="198">
        <v>223.62231931883355</v>
      </c>
      <c r="U6" s="198">
        <v>64.210830051714851</v>
      </c>
      <c r="V6" s="198">
        <v>1170.2278697383331</v>
      </c>
      <c r="W6" s="198">
        <v>173.39830378387239</v>
      </c>
      <c r="X6" s="198">
        <v>231.8142187109091</v>
      </c>
      <c r="Y6" s="198">
        <v>0</v>
      </c>
      <c r="Z6" s="198">
        <v>148.15414440237538</v>
      </c>
      <c r="AA6" s="198">
        <v>28.31108597285068</v>
      </c>
      <c r="AB6" s="198">
        <v>0</v>
      </c>
      <c r="AC6" s="198">
        <v>581.67775287000757</v>
      </c>
      <c r="AD6" s="198">
        <v>588.55011686832552</v>
      </c>
      <c r="AE6" s="198">
        <v>68.536732845400607</v>
      </c>
    </row>
    <row r="7" spans="1:31" s="193" customFormat="1" ht="12.75" x14ac:dyDescent="0.2">
      <c r="A7" s="193" t="s">
        <v>193</v>
      </c>
      <c r="B7" s="194">
        <v>14.244615453205613</v>
      </c>
      <c r="C7" s="195">
        <v>0.39463704985319048</v>
      </c>
      <c r="D7" s="195">
        <v>0</v>
      </c>
      <c r="E7" s="195">
        <v>7.2816515379604513E-2</v>
      </c>
      <c r="F7" s="195">
        <v>0.53254643476720498</v>
      </c>
      <c r="G7" s="196" t="s">
        <v>273</v>
      </c>
      <c r="H7" s="197" t="s">
        <v>168</v>
      </c>
      <c r="I7" s="195">
        <v>0.73676470588235299</v>
      </c>
      <c r="J7" s="195">
        <v>0.964509394572025</v>
      </c>
      <c r="K7" s="198">
        <v>9.9667349027635623</v>
      </c>
      <c r="L7" s="194">
        <v>1.5195917843388962</v>
      </c>
      <c r="M7" s="198">
        <v>262.41748976458541</v>
      </c>
      <c r="N7" s="198">
        <v>247.33510993598659</v>
      </c>
      <c r="O7" s="194">
        <v>8.6655404820670086</v>
      </c>
      <c r="Q7" s="193" t="s">
        <v>193</v>
      </c>
      <c r="R7" s="198">
        <v>2507.8046315250763</v>
      </c>
      <c r="S7" s="198">
        <v>1547.5409416581372</v>
      </c>
      <c r="T7" s="198">
        <v>277.9187931768675</v>
      </c>
      <c r="U7" s="198">
        <v>15.145368474923234</v>
      </c>
      <c r="V7" s="198">
        <v>1253.3278515187299</v>
      </c>
      <c r="W7" s="198">
        <v>94.240788126919142</v>
      </c>
      <c r="X7" s="198">
        <v>199.11361310133057</v>
      </c>
      <c r="Y7" s="198">
        <v>141.19942962728936</v>
      </c>
      <c r="Z7" s="198">
        <v>247.0566724868884</v>
      </c>
      <c r="AA7" s="198">
        <v>75.692349027635615</v>
      </c>
      <c r="AB7" s="198">
        <v>0</v>
      </c>
      <c r="AC7" s="198">
        <v>757.30285237006319</v>
      </c>
      <c r="AD7" s="198">
        <v>496.02499914866667</v>
      </c>
      <c r="AE7" s="198">
        <v>34.82192978660165</v>
      </c>
    </row>
    <row r="8" spans="1:31" s="193" customFormat="1" ht="12.75" x14ac:dyDescent="0.2">
      <c r="A8" s="193" t="s">
        <v>198</v>
      </c>
      <c r="B8" s="194">
        <v>13.852267895334673</v>
      </c>
      <c r="C8" s="195">
        <v>0.16660539699757956</v>
      </c>
      <c r="D8" s="195">
        <v>0</v>
      </c>
      <c r="E8" s="195">
        <v>1.7689446494138714E-2</v>
      </c>
      <c r="F8" s="195">
        <v>0.81570515650828179</v>
      </c>
      <c r="G8" s="196" t="s">
        <v>283</v>
      </c>
      <c r="H8" s="197" t="s">
        <v>168</v>
      </c>
      <c r="I8" s="195">
        <v>1.3537735849056605</v>
      </c>
      <c r="J8" s="195">
        <v>0.8</v>
      </c>
      <c r="K8" s="198">
        <v>25.321739130434782</v>
      </c>
      <c r="L8" s="194">
        <v>0.96978021978021978</v>
      </c>
      <c r="M8" s="198">
        <v>104.38469565217393</v>
      </c>
      <c r="N8" s="198">
        <v>194.26807866868378</v>
      </c>
      <c r="O8" s="194">
        <v>8.5577229378952744</v>
      </c>
      <c r="Q8" s="193" t="s">
        <v>198</v>
      </c>
      <c r="R8" s="198">
        <v>968.71791304347812</v>
      </c>
      <c r="S8" s="198">
        <v>161.65217391304347</v>
      </c>
      <c r="T8" s="198">
        <v>493.39103729927768</v>
      </c>
      <c r="U8" s="198">
        <v>24.556521739130435</v>
      </c>
      <c r="V8" s="198">
        <v>1325.0132981688428</v>
      </c>
      <c r="W8" s="198">
        <v>160.63999999999999</v>
      </c>
      <c r="X8" s="198">
        <v>106.28921739130435</v>
      </c>
      <c r="Y8" s="198">
        <v>61.881739130434781</v>
      </c>
      <c r="Z8" s="198">
        <v>137.29316926074782</v>
      </c>
      <c r="AA8" s="198">
        <v>211.62307826086953</v>
      </c>
      <c r="AB8" s="198">
        <v>19.387826086956522</v>
      </c>
      <c r="AC8" s="198">
        <v>697.1150301303129</v>
      </c>
      <c r="AD8" s="198">
        <v>627.89826803852986</v>
      </c>
      <c r="AE8" s="198">
        <v>45.328192667281627</v>
      </c>
    </row>
    <row r="9" spans="1:31" s="193" customFormat="1" ht="12.75" x14ac:dyDescent="0.2">
      <c r="A9" s="193" t="s">
        <v>199</v>
      </c>
      <c r="B9" s="194">
        <v>13.473188171940985</v>
      </c>
      <c r="C9" s="195">
        <v>0</v>
      </c>
      <c r="D9" s="195">
        <v>4.2287021152272737E-2</v>
      </c>
      <c r="E9" s="195">
        <v>1.38215701576659E-3</v>
      </c>
      <c r="F9" s="195">
        <v>0.95633082183196072</v>
      </c>
      <c r="G9" s="196" t="s">
        <v>272</v>
      </c>
      <c r="H9" s="197" t="s">
        <v>176</v>
      </c>
      <c r="I9" s="195">
        <v>1.2504743833017078</v>
      </c>
      <c r="J9" s="195" t="s">
        <v>454</v>
      </c>
      <c r="K9" s="198">
        <v>20.772168650087696</v>
      </c>
      <c r="L9" s="194">
        <v>2.8743575418994411</v>
      </c>
      <c r="M9" s="198">
        <v>59.616599361418736</v>
      </c>
      <c r="N9" s="198">
        <v>205.00028011204481</v>
      </c>
      <c r="O9" s="194">
        <v>9.7253362036889381</v>
      </c>
      <c r="Q9" s="193" t="s">
        <v>199</v>
      </c>
      <c r="R9" s="198">
        <v>721.30523800012179</v>
      </c>
      <c r="S9" s="198">
        <v>104.57384675101358</v>
      </c>
      <c r="T9" s="198">
        <v>537.72622773959563</v>
      </c>
      <c r="U9" s="198">
        <v>8.1521651351309075</v>
      </c>
      <c r="V9" s="198">
        <v>1241.8323952988449</v>
      </c>
      <c r="W9" s="198">
        <v>156.74684801165068</v>
      </c>
      <c r="X9" s="198">
        <v>101.19246726084177</v>
      </c>
      <c r="Y9" s="198">
        <v>0</v>
      </c>
      <c r="Z9" s="198">
        <v>57.842104016845155</v>
      </c>
      <c r="AA9" s="198">
        <v>57.208915343915343</v>
      </c>
      <c r="AB9" s="198">
        <v>0</v>
      </c>
      <c r="AC9" s="198">
        <v>372.99033463325298</v>
      </c>
      <c r="AD9" s="198">
        <v>868.84206066559204</v>
      </c>
      <c r="AE9" s="198">
        <v>64.486745793028163</v>
      </c>
    </row>
    <row r="10" spans="1:31" s="193" customFormat="1" ht="12.75" x14ac:dyDescent="0.2">
      <c r="A10" s="193" t="s">
        <v>457</v>
      </c>
      <c r="B10" s="194">
        <v>11.578627980239551</v>
      </c>
      <c r="C10" s="195">
        <v>3.6167648253580036E-2</v>
      </c>
      <c r="D10" s="195">
        <v>0</v>
      </c>
      <c r="E10" s="195">
        <v>0.13469266346651065</v>
      </c>
      <c r="F10" s="195">
        <v>0.82913968827990936</v>
      </c>
      <c r="G10" s="196" t="s">
        <v>283</v>
      </c>
      <c r="H10" s="197" t="s">
        <v>176</v>
      </c>
      <c r="I10" s="195">
        <v>1.3060498220640568</v>
      </c>
      <c r="J10" s="195">
        <v>1</v>
      </c>
      <c r="K10" s="198">
        <v>17.57413914265636</v>
      </c>
      <c r="L10" s="194">
        <v>9.4408973128598852</v>
      </c>
      <c r="M10" s="198">
        <v>66.425860857343636</v>
      </c>
      <c r="N10" s="198">
        <v>194.35782747603835</v>
      </c>
      <c r="O10" s="194">
        <v>7.7229909864161481</v>
      </c>
      <c r="Q10" s="193" t="s">
        <v>457</v>
      </c>
      <c r="R10" s="198">
        <v>675.58819395643013</v>
      </c>
      <c r="S10" s="198">
        <v>71.679550245959248</v>
      </c>
      <c r="T10" s="198">
        <v>172.60111991114869</v>
      </c>
      <c r="U10" s="198">
        <v>165.91564300773018</v>
      </c>
      <c r="V10" s="198">
        <v>942.42540662934971</v>
      </c>
      <c r="W10" s="198">
        <v>111.07800421644414</v>
      </c>
      <c r="X10" s="198">
        <v>64.996486296556569</v>
      </c>
      <c r="Y10" s="198">
        <v>0</v>
      </c>
      <c r="Z10" s="198">
        <v>211.27654041630308</v>
      </c>
      <c r="AA10" s="198">
        <v>71.132087139845396</v>
      </c>
      <c r="AB10" s="198">
        <v>0</v>
      </c>
      <c r="AC10" s="198">
        <v>458.48311806914921</v>
      </c>
      <c r="AD10" s="198">
        <v>483.9422885602005</v>
      </c>
      <c r="AE10" s="198">
        <v>41.796168715854037</v>
      </c>
    </row>
    <row r="11" spans="1:31" s="193" customFormat="1" ht="12.75" x14ac:dyDescent="0.2">
      <c r="A11" s="193" t="s">
        <v>458</v>
      </c>
      <c r="B11" s="194">
        <v>9.6590635003333194</v>
      </c>
      <c r="C11" s="195">
        <v>5.0573033306808027E-2</v>
      </c>
      <c r="D11" s="195">
        <v>0</v>
      </c>
      <c r="E11" s="195">
        <v>0</v>
      </c>
      <c r="F11" s="195">
        <v>0.94942696669319193</v>
      </c>
      <c r="G11" s="196" t="s">
        <v>272</v>
      </c>
      <c r="H11" s="197" t="s">
        <v>168</v>
      </c>
      <c r="I11" s="195">
        <v>0.90710382513661203</v>
      </c>
      <c r="J11" s="195" t="s">
        <v>454</v>
      </c>
      <c r="K11" s="198">
        <v>8.4820122842936545</v>
      </c>
      <c r="L11" s="194">
        <v>5.6165217391304347</v>
      </c>
      <c r="M11" s="198">
        <v>25.624268792044457</v>
      </c>
      <c r="N11" s="198">
        <v>140.76404494382024</v>
      </c>
      <c r="O11" s="194">
        <v>8.9373996789727119</v>
      </c>
      <c r="Q11" s="193" t="s">
        <v>458</v>
      </c>
      <c r="R11" s="198">
        <v>755.96665691722728</v>
      </c>
      <c r="S11" s="198">
        <v>25.226674466218196</v>
      </c>
      <c r="T11" s="198">
        <v>127.94183889660734</v>
      </c>
      <c r="U11" s="198">
        <v>70.843082772740573</v>
      </c>
      <c r="V11" s="198">
        <v>906.32122773392314</v>
      </c>
      <c r="W11" s="198">
        <v>241.86357079988673</v>
      </c>
      <c r="X11" s="198">
        <v>50.080432875109686</v>
      </c>
      <c r="Y11" s="198">
        <v>19.559812810763383</v>
      </c>
      <c r="Z11" s="198">
        <v>0</v>
      </c>
      <c r="AA11" s="198">
        <v>97.338403041825103</v>
      </c>
      <c r="AB11" s="198">
        <v>0</v>
      </c>
      <c r="AC11" s="198">
        <v>408.84221952758492</v>
      </c>
      <c r="AD11" s="198">
        <v>497.47900820633822</v>
      </c>
      <c r="AE11" s="198">
        <v>51.503855232877491</v>
      </c>
    </row>
    <row r="12" spans="1:31" s="193" customFormat="1" ht="12.75" x14ac:dyDescent="0.2">
      <c r="A12" s="193" t="s">
        <v>460</v>
      </c>
      <c r="B12" s="194">
        <v>8.8417024739865209</v>
      </c>
      <c r="C12" s="195">
        <v>8.3548053044187706E-2</v>
      </c>
      <c r="D12" s="195">
        <v>0</v>
      </c>
      <c r="E12" s="195">
        <v>2.1881716918941491E-2</v>
      </c>
      <c r="F12" s="195">
        <v>0.89457023003687075</v>
      </c>
      <c r="G12" s="196" t="s">
        <v>283</v>
      </c>
      <c r="H12" s="197" t="s">
        <v>176</v>
      </c>
      <c r="I12" s="195">
        <v>0.9923371647509579</v>
      </c>
      <c r="J12" s="195" t="s">
        <v>454</v>
      </c>
      <c r="K12" s="198">
        <v>0</v>
      </c>
      <c r="L12" s="194">
        <v>0</v>
      </c>
      <c r="M12" s="198">
        <v>52.753674047945573</v>
      </c>
      <c r="N12" s="198">
        <v>224.61335777126101</v>
      </c>
      <c r="O12" s="194">
        <v>8.814215746634245</v>
      </c>
      <c r="Q12" s="193" t="s">
        <v>460</v>
      </c>
      <c r="R12" s="198">
        <v>600.3646003919207</v>
      </c>
      <c r="S12" s="198">
        <v>187.15387479094173</v>
      </c>
      <c r="T12" s="198">
        <v>-165.51975438237301</v>
      </c>
      <c r="U12" s="198">
        <v>0</v>
      </c>
      <c r="V12" s="198">
        <v>247.69097121860599</v>
      </c>
      <c r="W12" s="198">
        <v>52.254471585157596</v>
      </c>
      <c r="X12" s="198">
        <v>46.086137031434319</v>
      </c>
      <c r="Y12" s="198">
        <v>0</v>
      </c>
      <c r="Z12" s="198">
        <v>64.863898656594898</v>
      </c>
      <c r="AA12" s="198">
        <v>13.981670061099797</v>
      </c>
      <c r="AB12" s="198">
        <v>0</v>
      </c>
      <c r="AC12" s="198">
        <v>177.18617733428664</v>
      </c>
      <c r="AD12" s="198">
        <v>70.504793884319369</v>
      </c>
      <c r="AE12" s="198">
        <v>7.974119700561511</v>
      </c>
    </row>
    <row r="13" spans="1:31" s="193" customFormat="1" ht="12.75" x14ac:dyDescent="0.2">
      <c r="A13" s="193" t="s">
        <v>203</v>
      </c>
      <c r="B13" s="194">
        <v>11.017185575740751</v>
      </c>
      <c r="C13" s="195">
        <v>5.9196455566045074E-2</v>
      </c>
      <c r="D13" s="195">
        <v>2.5817846954673497E-3</v>
      </c>
      <c r="E13" s="195">
        <v>4.493953295111823E-2</v>
      </c>
      <c r="F13" s="195">
        <v>0.89328222678736935</v>
      </c>
      <c r="G13" s="196" t="s">
        <v>272</v>
      </c>
      <c r="H13" s="197" t="s">
        <v>168</v>
      </c>
      <c r="I13" s="195">
        <v>1.2333333333333334</v>
      </c>
      <c r="J13" s="195" t="s">
        <v>454</v>
      </c>
      <c r="K13" s="198">
        <v>21.720388759230044</v>
      </c>
      <c r="L13" s="194">
        <v>9.9275631500742936</v>
      </c>
      <c r="M13" s="198">
        <v>112.54743789097321</v>
      </c>
      <c r="N13" s="198">
        <v>197.81174277726001</v>
      </c>
      <c r="O13" s="194">
        <v>7.6081439529715391</v>
      </c>
      <c r="Q13" s="193" t="s">
        <v>203</v>
      </c>
      <c r="R13" s="198">
        <v>856.27710901264777</v>
      </c>
      <c r="S13" s="198">
        <v>0</v>
      </c>
      <c r="T13" s="198">
        <v>-6.173801512289625</v>
      </c>
      <c r="U13" s="198">
        <v>215.63053105142012</v>
      </c>
      <c r="V13" s="198">
        <v>1065.7338385517783</v>
      </c>
      <c r="W13" s="198">
        <v>43.210825408639117</v>
      </c>
      <c r="X13" s="198">
        <v>85.634972546838071</v>
      </c>
      <c r="Y13" s="198">
        <v>74.218465983715674</v>
      </c>
      <c r="Z13" s="198">
        <v>31.057856999856639</v>
      </c>
      <c r="AA13" s="198">
        <v>16.25986379850827</v>
      </c>
      <c r="AB13" s="198">
        <v>0</v>
      </c>
      <c r="AC13" s="198">
        <v>250.38198473755779</v>
      </c>
      <c r="AD13" s="198">
        <v>815.35185381422048</v>
      </c>
      <c r="AE13" s="198">
        <v>74.00727238448097</v>
      </c>
    </row>
    <row r="14" spans="1:31" s="193" customFormat="1" ht="12.75" x14ac:dyDescent="0.2">
      <c r="A14" s="193" t="s">
        <v>205</v>
      </c>
      <c r="B14" s="194">
        <v>14.166475616534481</v>
      </c>
      <c r="C14" s="195">
        <v>3.0023733857116427E-2</v>
      </c>
      <c r="D14" s="195">
        <v>0</v>
      </c>
      <c r="E14" s="195">
        <v>0</v>
      </c>
      <c r="F14" s="195">
        <v>0.96997626614288357</v>
      </c>
      <c r="G14" s="196" t="s">
        <v>283</v>
      </c>
      <c r="H14" s="197" t="s">
        <v>168</v>
      </c>
      <c r="I14" s="195">
        <v>1.5820433436532508</v>
      </c>
      <c r="J14" s="195">
        <v>0.73096446700507611</v>
      </c>
      <c r="K14" s="198">
        <v>25.038604499714754</v>
      </c>
      <c r="L14" s="194">
        <v>4.5320849140366457</v>
      </c>
      <c r="M14" s="198">
        <v>103.23963108722812</v>
      </c>
      <c r="N14" s="198">
        <v>175.3703481392557</v>
      </c>
      <c r="O14" s="194">
        <v>9.4819979093110938</v>
      </c>
      <c r="Q14" s="193" t="s">
        <v>205</v>
      </c>
      <c r="R14" s="198">
        <v>1080.1680115408858</v>
      </c>
      <c r="S14" s="198">
        <v>660.09373893928853</v>
      </c>
      <c r="T14" s="198">
        <v>338.84128085417603</v>
      </c>
      <c r="U14" s="198">
        <v>188.12626327445255</v>
      </c>
      <c r="V14" s="198">
        <v>863.13082902905421</v>
      </c>
      <c r="W14" s="198">
        <v>131.02631708361369</v>
      </c>
      <c r="X14" s="198">
        <v>82.423346807571647</v>
      </c>
      <c r="Y14" s="198">
        <v>41.602031188951372</v>
      </c>
      <c r="Z14" s="198">
        <v>0</v>
      </c>
      <c r="AA14" s="198">
        <v>118.40277777777776</v>
      </c>
      <c r="AB14" s="198">
        <v>0</v>
      </c>
      <c r="AC14" s="198">
        <v>373.45447285791448</v>
      </c>
      <c r="AD14" s="198">
        <v>489.67635617113979</v>
      </c>
      <c r="AE14" s="198">
        <v>34.565855998764526</v>
      </c>
    </row>
    <row r="15" spans="1:31" s="193" customFormat="1" ht="12.75" x14ac:dyDescent="0.2">
      <c r="A15" s="193" t="s">
        <v>206</v>
      </c>
      <c r="B15" s="194">
        <v>11.300512786553572</v>
      </c>
      <c r="C15" s="195">
        <v>8.6169031219986685E-3</v>
      </c>
      <c r="D15" s="195">
        <v>0</v>
      </c>
      <c r="E15" s="195">
        <v>0</v>
      </c>
      <c r="F15" s="195">
        <v>0.9913830968780013</v>
      </c>
      <c r="G15" s="196" t="s">
        <v>272</v>
      </c>
      <c r="H15" s="197" t="s">
        <v>168</v>
      </c>
      <c r="I15" s="195">
        <v>1.1199278629395852</v>
      </c>
      <c r="J15" s="195">
        <v>0.84782608695652173</v>
      </c>
      <c r="K15" s="198">
        <v>20.490019012008194</v>
      </c>
      <c r="L15" s="194">
        <v>2.292805173807599</v>
      </c>
      <c r="M15" s="198">
        <v>82.218184147383624</v>
      </c>
      <c r="N15" s="198">
        <v>192.23399558498897</v>
      </c>
      <c r="O15" s="194">
        <v>8.5430346631785472</v>
      </c>
      <c r="Q15" s="193" t="s">
        <v>206</v>
      </c>
      <c r="R15" s="198">
        <v>842.76865102310092</v>
      </c>
      <c r="S15" s="198">
        <v>211.19157504175877</v>
      </c>
      <c r="T15" s="198">
        <v>54.337132165422595</v>
      </c>
      <c r="U15" s="198">
        <v>38.127405800982572</v>
      </c>
      <c r="V15" s="198">
        <v>729.20377593476428</v>
      </c>
      <c r="W15" s="198">
        <v>60.929643203008752</v>
      </c>
      <c r="X15" s="198">
        <v>76.303206870593428</v>
      </c>
      <c r="Y15" s="198">
        <v>9.4908499032133484</v>
      </c>
      <c r="Z15" s="198">
        <v>0</v>
      </c>
      <c r="AA15" s="198">
        <v>62.940082644628106</v>
      </c>
      <c r="AB15" s="198">
        <v>0</v>
      </c>
      <c r="AC15" s="198">
        <v>209.66378262144363</v>
      </c>
      <c r="AD15" s="198">
        <v>519.53999331332068</v>
      </c>
      <c r="AE15" s="198">
        <v>45.974904247842524</v>
      </c>
    </row>
    <row r="16" spans="1:31" s="193" customFormat="1" ht="12.75" x14ac:dyDescent="0.2">
      <c r="A16" s="193" t="s">
        <v>209</v>
      </c>
      <c r="B16" s="194">
        <v>11.690843395617893</v>
      </c>
      <c r="C16" s="195">
        <v>1.6478243869562037E-2</v>
      </c>
      <c r="D16" s="195">
        <v>0</v>
      </c>
      <c r="E16" s="195">
        <v>0</v>
      </c>
      <c r="F16" s="195">
        <v>0.98352175613043791</v>
      </c>
      <c r="G16" s="196" t="s">
        <v>272</v>
      </c>
      <c r="H16" s="197" t="s">
        <v>168</v>
      </c>
      <c r="I16" s="195" t="s">
        <v>454</v>
      </c>
      <c r="J16" s="195">
        <v>1.3020021396912731</v>
      </c>
      <c r="K16" s="198">
        <v>35.141768946293958</v>
      </c>
      <c r="L16" s="194">
        <v>3.2630632336236274</v>
      </c>
      <c r="M16" s="198">
        <v>98.437286271725966</v>
      </c>
      <c r="N16" s="198">
        <v>178.5113941967445</v>
      </c>
      <c r="O16" s="194">
        <v>7.8177168016850604</v>
      </c>
      <c r="Q16" s="193" t="s">
        <v>209</v>
      </c>
      <c r="R16" s="198">
        <v>1208.7884969785257</v>
      </c>
      <c r="S16" s="198">
        <v>36.994290312472394</v>
      </c>
      <c r="T16" s="198">
        <v>9.9606651705658713</v>
      </c>
      <c r="U16" s="198">
        <v>63.101051396775539</v>
      </c>
      <c r="V16" s="198">
        <v>1335.5696720556225</v>
      </c>
      <c r="W16" s="198">
        <v>72.186094420830457</v>
      </c>
      <c r="X16" s="198">
        <v>94.776970092775187</v>
      </c>
      <c r="Y16" s="198">
        <v>0</v>
      </c>
      <c r="Z16" s="198">
        <v>8.6036071354136823</v>
      </c>
      <c r="AA16" s="198">
        <v>54.62017434620175</v>
      </c>
      <c r="AB16" s="198">
        <v>0</v>
      </c>
      <c r="AC16" s="198">
        <v>230.18684599522109</v>
      </c>
      <c r="AD16" s="198">
        <v>1105.3828260604014</v>
      </c>
      <c r="AE16" s="198">
        <v>94.551161849857181</v>
      </c>
    </row>
    <row r="17" spans="1:31" s="193" customFormat="1" ht="12.75" x14ac:dyDescent="0.2">
      <c r="A17" s="193" t="s">
        <v>210</v>
      </c>
      <c r="B17" s="194">
        <v>9.8707304964502693</v>
      </c>
      <c r="C17" s="195">
        <v>0.10825631148675853</v>
      </c>
      <c r="D17" s="195">
        <v>2.2062466460497552E-3</v>
      </c>
      <c r="E17" s="195">
        <v>2.3743650512790669E-2</v>
      </c>
      <c r="F17" s="195">
        <v>0.86579379135440104</v>
      </c>
      <c r="G17" s="196" t="s">
        <v>272</v>
      </c>
      <c r="H17" s="197" t="s">
        <v>176</v>
      </c>
      <c r="I17" s="195">
        <v>1.1322751322751323</v>
      </c>
      <c r="J17" s="195" t="s">
        <v>454</v>
      </c>
      <c r="K17" s="198">
        <v>35.0669990737319</v>
      </c>
      <c r="L17" s="194">
        <v>4.5626100998238401</v>
      </c>
      <c r="M17" s="198">
        <v>223.66897477310508</v>
      </c>
      <c r="N17" s="198">
        <v>202.25322713257967</v>
      </c>
      <c r="O17" s="194">
        <v>9.0585046445043886</v>
      </c>
      <c r="Q17" s="193" t="s">
        <v>210</v>
      </c>
      <c r="R17" s="198">
        <v>3070.4615999383714</v>
      </c>
      <c r="S17" s="198">
        <v>2323.0794002626981</v>
      </c>
      <c r="T17" s="198">
        <v>476.63975465533639</v>
      </c>
      <c r="U17" s="198">
        <v>159.99704414432242</v>
      </c>
      <c r="V17" s="198">
        <v>1384.018998475332</v>
      </c>
      <c r="W17" s="198">
        <v>174.05014917094766</v>
      </c>
      <c r="X17" s="198">
        <v>273.81097405639332</v>
      </c>
      <c r="Y17" s="198">
        <v>43.145272294896941</v>
      </c>
      <c r="Z17" s="198">
        <v>24.651238345518745</v>
      </c>
      <c r="AA17" s="198">
        <v>351.26561264822141</v>
      </c>
      <c r="AB17" s="198">
        <v>12.972524613300701</v>
      </c>
      <c r="AC17" s="198">
        <v>879.89577112927884</v>
      </c>
      <c r="AD17" s="198">
        <v>504.12322734605306</v>
      </c>
      <c r="AE17" s="198">
        <v>51.07253485720706</v>
      </c>
    </row>
    <row r="18" spans="1:31" s="193" customFormat="1" ht="12.75" x14ac:dyDescent="0.2">
      <c r="A18" s="193" t="s">
        <v>213</v>
      </c>
      <c r="B18" s="194">
        <v>6.7839155593505343</v>
      </c>
      <c r="C18" s="195">
        <v>0.10162841284557135</v>
      </c>
      <c r="D18" s="195">
        <v>4.067179199011163E-2</v>
      </c>
      <c r="E18" s="195">
        <v>3.2785977459074522E-2</v>
      </c>
      <c r="F18" s="195">
        <v>0.82491381770524252</v>
      </c>
      <c r="G18" s="196" t="s">
        <v>272</v>
      </c>
      <c r="H18" s="197" t="s">
        <v>168</v>
      </c>
      <c r="I18" s="195">
        <v>1.2589285714285714</v>
      </c>
      <c r="J18" s="195" t="s">
        <v>454</v>
      </c>
      <c r="K18" s="198">
        <v>8.4336876253950361</v>
      </c>
      <c r="L18" s="194">
        <v>3.8594672426205903</v>
      </c>
      <c r="M18" s="198">
        <v>71.969835540784942</v>
      </c>
      <c r="N18" s="198">
        <v>210.54713930348257</v>
      </c>
      <c r="O18" s="194">
        <v>7.5945006236036212</v>
      </c>
      <c r="Q18" s="193" t="s">
        <v>213</v>
      </c>
      <c r="R18" s="198">
        <v>572.37972027575279</v>
      </c>
      <c r="S18" s="198">
        <v>369.39680952180112</v>
      </c>
      <c r="T18" s="198">
        <v>34.186336739770802</v>
      </c>
      <c r="U18" s="198">
        <v>34.618156678574053</v>
      </c>
      <c r="V18" s="198">
        <v>273.31140898056088</v>
      </c>
      <c r="W18" s="198">
        <v>110.58463025255729</v>
      </c>
      <c r="X18" s="198">
        <v>46.490154134953265</v>
      </c>
      <c r="Y18" s="198">
        <v>0</v>
      </c>
      <c r="Z18" s="198">
        <v>70.886366176693926</v>
      </c>
      <c r="AA18" s="198">
        <v>40.13996420047733</v>
      </c>
      <c r="AB18" s="198">
        <v>0</v>
      </c>
      <c r="AC18" s="198">
        <v>268.10111476468182</v>
      </c>
      <c r="AD18" s="198">
        <v>5.2102942158790695</v>
      </c>
      <c r="AE18" s="198">
        <v>0.7680364194241065</v>
      </c>
    </row>
    <row r="19" spans="1:31" s="193" customFormat="1" ht="12.75" x14ac:dyDescent="0.2">
      <c r="A19" s="193" t="s">
        <v>215</v>
      </c>
      <c r="B19" s="194">
        <v>12.277101584744987</v>
      </c>
      <c r="C19" s="195">
        <v>3.011280465397843E-2</v>
      </c>
      <c r="D19" s="195">
        <v>1.5125404743332543E-2</v>
      </c>
      <c r="E19" s="195">
        <v>2.9338491544195724E-2</v>
      </c>
      <c r="F19" s="195">
        <v>0.9254232990584933</v>
      </c>
      <c r="G19" s="196" t="s">
        <v>283</v>
      </c>
      <c r="H19" s="197" t="s">
        <v>168</v>
      </c>
      <c r="I19" s="195">
        <v>1.264282778462803</v>
      </c>
      <c r="J19" s="195" t="s">
        <v>454</v>
      </c>
      <c r="K19" s="198">
        <v>21.59384855558578</v>
      </c>
      <c r="L19" s="194">
        <v>2.0873555942395949</v>
      </c>
      <c r="M19" s="198">
        <v>114.36003554582717</v>
      </c>
      <c r="N19" s="198">
        <v>184.7489075630252</v>
      </c>
      <c r="O19" s="194">
        <v>9.1875546402643788</v>
      </c>
      <c r="Q19" s="193" t="s">
        <v>215</v>
      </c>
      <c r="R19" s="198">
        <v>1227.9991172968971</v>
      </c>
      <c r="S19" s="198">
        <v>38.615062041681369</v>
      </c>
      <c r="T19" s="198">
        <v>57.177917530321196</v>
      </c>
      <c r="U19" s="198">
        <v>25.214488531177093</v>
      </c>
      <c r="V19" s="198">
        <v>1302.8673211704718</v>
      </c>
      <c r="W19" s="198">
        <v>156.27056815452113</v>
      </c>
      <c r="X19" s="198">
        <v>88.430403712185083</v>
      </c>
      <c r="Y19" s="198">
        <v>24.126767229111909</v>
      </c>
      <c r="Z19" s="198">
        <v>81.259144081479846</v>
      </c>
      <c r="AA19" s="198">
        <v>130.76514183490929</v>
      </c>
      <c r="AB19" s="198">
        <v>0</v>
      </c>
      <c r="AC19" s="198">
        <v>480.85202501220726</v>
      </c>
      <c r="AD19" s="198">
        <v>822.0152961582645</v>
      </c>
      <c r="AE19" s="198">
        <v>66.955159610283445</v>
      </c>
    </row>
    <row r="20" spans="1:31" s="45" customFormat="1" x14ac:dyDescent="0.25">
      <c r="A20" s="46" t="s">
        <v>165</v>
      </c>
      <c r="B20" s="49">
        <v>11.238828432732342</v>
      </c>
      <c r="C20" s="50">
        <v>9.1138926090566091E-2</v>
      </c>
      <c r="D20" s="50">
        <v>7.3480178019452863E-3</v>
      </c>
      <c r="E20" s="50">
        <v>2.7090725124438646E-2</v>
      </c>
      <c r="F20" s="50">
        <v>0.87442233098305</v>
      </c>
      <c r="G20" s="73"/>
      <c r="H20" s="47"/>
      <c r="I20" s="50">
        <v>1.1774791652812999</v>
      </c>
      <c r="J20" s="50">
        <v>0.94</v>
      </c>
      <c r="K20" s="47">
        <v>19.036520386720237</v>
      </c>
      <c r="L20" s="49">
        <v>3.9102495599691713</v>
      </c>
      <c r="M20" s="47">
        <v>120.69045938135137</v>
      </c>
      <c r="N20" s="47">
        <v>199.03147548980024</v>
      </c>
      <c r="O20" s="49">
        <v>8.571393442916353</v>
      </c>
      <c r="Q20" s="46" t="s">
        <v>165</v>
      </c>
      <c r="R20" s="47">
        <v>1262.3916547746035</v>
      </c>
      <c r="S20" s="47">
        <v>531.40688889437411</v>
      </c>
      <c r="T20" s="47">
        <v>188.04649054023292</v>
      </c>
      <c r="U20" s="47">
        <v>76.688468004219615</v>
      </c>
      <c r="V20" s="47">
        <v>1002.9053474645867</v>
      </c>
      <c r="W20" s="47">
        <v>124.17715815843202</v>
      </c>
      <c r="X20" s="47">
        <v>110.53161434919973</v>
      </c>
      <c r="Y20" s="47">
        <v>29.658883440598341</v>
      </c>
      <c r="Z20" s="47">
        <v>77.353195855622701</v>
      </c>
      <c r="AA20" s="47">
        <v>94.977229007054675</v>
      </c>
      <c r="AB20" s="47">
        <v>2.3114536214469443</v>
      </c>
      <c r="AC20" s="47">
        <v>439.00953443235449</v>
      </c>
      <c r="AD20" s="47">
        <v>563.89581303223213</v>
      </c>
      <c r="AE20" s="47">
        <v>48.73876215067606</v>
      </c>
    </row>
    <row r="22" spans="1:31" x14ac:dyDescent="0.25">
      <c r="M22" s="43"/>
      <c r="N22" s="43"/>
    </row>
  </sheetData>
  <mergeCells count="5">
    <mergeCell ref="W3:AC3"/>
    <mergeCell ref="C3:F3"/>
    <mergeCell ref="G3:J3"/>
    <mergeCell ref="K3:L3"/>
    <mergeCell ref="N3:O3"/>
  </mergeCells>
  <pageMargins left="0.7" right="0.7" top="0.75" bottom="0.75" header="0.3" footer="0.3"/>
  <pageSetup paperSize="9" orientation="portrait" r:id="rId1"/>
  <headerFooter>
    <oddHeader>&amp;C&amp;"Arial"&amp;12&amp;K000000OFFICIAL&amp;1#</oddHeader>
    <oddFooter>&amp;C&amp;1#&amp;"Arial"&amp;12&amp;K000000OFFICIAL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C4444-D1EA-47B6-911B-C733C574048F}">
  <sheetPr codeName="Sheet12"/>
  <dimension ref="A1:AE19"/>
  <sheetViews>
    <sheetView zoomScale="70" zoomScaleNormal="70" workbookViewId="0">
      <pane xSplit="1" ySplit="5" topLeftCell="B6" activePane="bottomRight" state="frozen"/>
      <selection activeCell="F34" sqref="F34"/>
      <selection pane="topRight" activeCell="F34" sqref="F34"/>
      <selection pane="bottomLeft" activeCell="F34" sqref="F34"/>
      <selection pane="bottomRight" activeCell="Q3" sqref="Q3:V3"/>
    </sheetView>
  </sheetViews>
  <sheetFormatPr defaultColWidth="9.140625" defaultRowHeight="15" x14ac:dyDescent="0.25"/>
  <cols>
    <col min="1" max="6" width="12.42578125" style="1" customWidth="1"/>
    <col min="7" max="7" width="12.42578125" style="72" customWidth="1"/>
    <col min="8" max="31" width="12.42578125" style="1" customWidth="1"/>
    <col min="32" max="16384" width="9.140625" style="1"/>
  </cols>
  <sheetData>
    <row r="1" spans="1:31" x14ac:dyDescent="0.25">
      <c r="A1" s="1" t="s">
        <v>295</v>
      </c>
      <c r="L1" s="10"/>
      <c r="Q1" s="1" t="s">
        <v>296</v>
      </c>
    </row>
    <row r="2" spans="1:31" ht="19.5" thickBot="1" x14ac:dyDescent="0.35">
      <c r="A2" s="12" t="s">
        <v>494</v>
      </c>
      <c r="B2" s="13"/>
      <c r="C2" s="13"/>
      <c r="D2" s="13"/>
      <c r="E2" s="13"/>
      <c r="G2" s="70"/>
      <c r="H2" s="13"/>
      <c r="I2" s="13"/>
      <c r="J2" s="13"/>
      <c r="K2" s="13"/>
      <c r="L2" s="13"/>
      <c r="M2" s="16"/>
      <c r="N2" s="13"/>
      <c r="O2" s="13"/>
      <c r="Q2" s="12" t="s">
        <v>495</v>
      </c>
      <c r="R2" s="13"/>
      <c r="S2" s="13"/>
      <c r="T2" s="13"/>
      <c r="U2" s="13"/>
      <c r="V2" s="13"/>
      <c r="W2" s="13"/>
      <c r="X2" s="13"/>
      <c r="Y2" s="13"/>
      <c r="Z2" s="13"/>
      <c r="AA2" s="13"/>
      <c r="AB2" s="13"/>
      <c r="AC2" s="13"/>
      <c r="AD2" s="13"/>
      <c r="AE2" s="13"/>
    </row>
    <row r="3" spans="1:31" x14ac:dyDescent="0.25">
      <c r="C3" s="307" t="s">
        <v>13</v>
      </c>
      <c r="D3" s="308"/>
      <c r="E3" s="308"/>
      <c r="F3" s="310"/>
      <c r="G3" s="307" t="s">
        <v>14</v>
      </c>
      <c r="H3" s="308"/>
      <c r="I3" s="308"/>
      <c r="J3" s="310"/>
      <c r="K3" s="307" t="s">
        <v>15</v>
      </c>
      <c r="L3" s="308"/>
      <c r="M3" s="308"/>
      <c r="N3" s="308"/>
      <c r="O3" s="308"/>
      <c r="Q3" s="302" t="s">
        <v>17</v>
      </c>
      <c r="R3" s="302"/>
      <c r="S3" s="302"/>
      <c r="T3" s="302"/>
      <c r="U3" s="302"/>
      <c r="V3" s="303"/>
      <c r="W3" s="307" t="s">
        <v>18</v>
      </c>
      <c r="X3" s="308"/>
      <c r="Y3" s="308"/>
      <c r="Z3" s="308"/>
      <c r="AA3" s="308"/>
      <c r="AB3" s="308"/>
      <c r="AC3" s="310"/>
      <c r="AD3" s="320" t="s">
        <v>95</v>
      </c>
      <c r="AE3" s="321"/>
    </row>
    <row r="4" spans="1:31" ht="51.75" customHeight="1" x14ac:dyDescent="0.25">
      <c r="A4" s="30" t="s">
        <v>26</v>
      </c>
      <c r="B4" s="30" t="s">
        <v>76</v>
      </c>
      <c r="C4" s="30" t="s">
        <v>77</v>
      </c>
      <c r="D4" s="30" t="s">
        <v>78</v>
      </c>
      <c r="E4" s="30" t="s">
        <v>79</v>
      </c>
      <c r="F4" s="30" t="s">
        <v>389</v>
      </c>
      <c r="G4" s="31" t="s">
        <v>96</v>
      </c>
      <c r="H4" s="30" t="s">
        <v>97</v>
      </c>
      <c r="I4" s="30" t="s">
        <v>483</v>
      </c>
      <c r="J4" s="30" t="s">
        <v>484</v>
      </c>
      <c r="K4" s="30" t="s">
        <v>104</v>
      </c>
      <c r="L4" s="30" t="s">
        <v>98</v>
      </c>
      <c r="M4" s="30" t="s">
        <v>98</v>
      </c>
      <c r="N4" s="30" t="s">
        <v>105</v>
      </c>
      <c r="O4" s="30" t="s">
        <v>99</v>
      </c>
      <c r="Q4" s="30" t="s">
        <v>26</v>
      </c>
      <c r="R4" s="30" t="s">
        <v>84</v>
      </c>
      <c r="S4" s="30" t="s">
        <v>85</v>
      </c>
      <c r="T4" s="30" t="s">
        <v>100</v>
      </c>
      <c r="U4" s="30" t="s">
        <v>101</v>
      </c>
      <c r="V4" s="30" t="s">
        <v>106</v>
      </c>
      <c r="W4" s="30" t="s">
        <v>88</v>
      </c>
      <c r="X4" s="30" t="s">
        <v>89</v>
      </c>
      <c r="Y4" s="30" t="s">
        <v>90</v>
      </c>
      <c r="Z4" s="30" t="s">
        <v>91</v>
      </c>
      <c r="AA4" s="30" t="s">
        <v>92</v>
      </c>
      <c r="AB4" s="30" t="s">
        <v>93</v>
      </c>
      <c r="AC4" s="30" t="s">
        <v>107</v>
      </c>
      <c r="AD4" s="30" t="s">
        <v>95</v>
      </c>
      <c r="AE4" s="30" t="s">
        <v>95</v>
      </c>
    </row>
    <row r="5" spans="1:31" ht="39.75" customHeight="1" x14ac:dyDescent="0.25">
      <c r="A5" s="39"/>
      <c r="B5" s="36" t="s">
        <v>419</v>
      </c>
      <c r="C5" s="35" t="s">
        <v>153</v>
      </c>
      <c r="D5" s="35" t="s">
        <v>153</v>
      </c>
      <c r="E5" s="35" t="s">
        <v>153</v>
      </c>
      <c r="F5" s="35" t="s">
        <v>153</v>
      </c>
      <c r="G5" s="71" t="s">
        <v>274</v>
      </c>
      <c r="H5" s="36" t="s">
        <v>154</v>
      </c>
      <c r="I5" s="36" t="s">
        <v>141</v>
      </c>
      <c r="J5" s="36" t="s">
        <v>141</v>
      </c>
      <c r="K5" s="36" t="s">
        <v>420</v>
      </c>
      <c r="L5" s="36" t="s">
        <v>161</v>
      </c>
      <c r="M5" s="36" t="s">
        <v>451</v>
      </c>
      <c r="N5" s="36" t="s">
        <v>162</v>
      </c>
      <c r="O5" s="36" t="s">
        <v>158</v>
      </c>
      <c r="Q5" s="34"/>
      <c r="R5" s="36" t="s">
        <v>140</v>
      </c>
      <c r="S5" s="36" t="s">
        <v>140</v>
      </c>
      <c r="T5" s="36" t="s">
        <v>140</v>
      </c>
      <c r="U5" s="36" t="s">
        <v>140</v>
      </c>
      <c r="V5" s="36" t="s">
        <v>140</v>
      </c>
      <c r="W5" s="36" t="s">
        <v>140</v>
      </c>
      <c r="X5" s="36" t="s">
        <v>140</v>
      </c>
      <c r="Y5" s="36" t="s">
        <v>140</v>
      </c>
      <c r="Z5" s="36" t="s">
        <v>140</v>
      </c>
      <c r="AA5" s="36" t="s">
        <v>140</v>
      </c>
      <c r="AB5" s="36" t="s">
        <v>140</v>
      </c>
      <c r="AC5" s="36" t="s">
        <v>140</v>
      </c>
      <c r="AD5" s="36" t="s">
        <v>140</v>
      </c>
      <c r="AE5" s="36" t="s">
        <v>157</v>
      </c>
    </row>
    <row r="6" spans="1:31" s="193" customFormat="1" ht="12.75" x14ac:dyDescent="0.2">
      <c r="A6" s="193" t="s">
        <v>189</v>
      </c>
      <c r="B6" s="194">
        <v>4.7998140407699221</v>
      </c>
      <c r="C6" s="195">
        <v>2.4301670277426992E-2</v>
      </c>
      <c r="D6" s="195">
        <v>0</v>
      </c>
      <c r="E6" s="195">
        <v>0</v>
      </c>
      <c r="F6" s="195">
        <v>0.97569832972257298</v>
      </c>
      <c r="G6" s="196" t="s">
        <v>272</v>
      </c>
      <c r="H6" s="197" t="s">
        <v>168</v>
      </c>
      <c r="I6" s="195">
        <v>1.0863157894736841</v>
      </c>
      <c r="J6" s="195">
        <v>0.86956521739130432</v>
      </c>
      <c r="K6" s="198">
        <v>22.726600985221676</v>
      </c>
      <c r="L6" s="194">
        <v>4.2408985282726572</v>
      </c>
      <c r="M6" s="198">
        <v>13.485221674876847</v>
      </c>
      <c r="N6" s="194">
        <v>18</v>
      </c>
      <c r="O6" s="194">
        <v>4.4568421052631582</v>
      </c>
      <c r="Q6" s="193" t="s">
        <v>189</v>
      </c>
      <c r="R6" s="198">
        <v>82.381773399014776</v>
      </c>
      <c r="S6" s="198">
        <v>24.14039408866995</v>
      </c>
      <c r="T6" s="198">
        <v>147.79878105648584</v>
      </c>
      <c r="U6" s="198">
        <v>5.2142857142857144</v>
      </c>
      <c r="V6" s="198">
        <v>343.39730322397349</v>
      </c>
      <c r="W6" s="198">
        <v>50.059113300492612</v>
      </c>
      <c r="X6" s="198">
        <v>6.0911330049261085</v>
      </c>
      <c r="Y6" s="198">
        <v>9.5066009852216737</v>
      </c>
      <c r="Z6" s="198">
        <v>0</v>
      </c>
      <c r="AA6" s="198">
        <v>0</v>
      </c>
      <c r="AB6" s="198">
        <v>0</v>
      </c>
      <c r="AC6" s="198">
        <v>65.6568472906404</v>
      </c>
      <c r="AD6" s="198">
        <v>277.74045593333312</v>
      </c>
      <c r="AE6" s="198">
        <v>57.864836757046881</v>
      </c>
    </row>
    <row r="7" spans="1:31" s="193" customFormat="1" ht="12.75" x14ac:dyDescent="0.2">
      <c r="A7" s="193" t="s">
        <v>192</v>
      </c>
      <c r="B7" s="194">
        <v>8.5873675682196211</v>
      </c>
      <c r="C7" s="195">
        <v>1.5028333577947642E-2</v>
      </c>
      <c r="D7" s="195">
        <v>0</v>
      </c>
      <c r="E7" s="195">
        <v>0.13300141853590758</v>
      </c>
      <c r="F7" s="195">
        <v>0.85197024788614484</v>
      </c>
      <c r="G7" s="196" t="s">
        <v>272</v>
      </c>
      <c r="H7" s="197" t="s">
        <v>168</v>
      </c>
      <c r="I7" s="195">
        <v>1.1699346405228759</v>
      </c>
      <c r="J7" s="195">
        <v>1.094224924012158</v>
      </c>
      <c r="K7" s="198">
        <v>50.476101355132556</v>
      </c>
      <c r="L7" s="194">
        <v>4.3756097560975613</v>
      </c>
      <c r="M7" s="198">
        <v>24.980448505133189</v>
      </c>
      <c r="N7" s="194">
        <v>18.5</v>
      </c>
      <c r="O7" s="194">
        <v>10.681159420289855</v>
      </c>
      <c r="Q7" s="193" t="s">
        <v>192</v>
      </c>
      <c r="R7" s="198">
        <v>130.94893135696699</v>
      </c>
      <c r="S7" s="198">
        <v>41.773325259420048</v>
      </c>
      <c r="T7" s="198">
        <v>316.15963982264674</v>
      </c>
      <c r="U7" s="198">
        <v>266.82015287366897</v>
      </c>
      <c r="V7" s="198">
        <v>672.15539879386267</v>
      </c>
      <c r="W7" s="198">
        <v>122.53160631719386</v>
      </c>
      <c r="X7" s="198">
        <v>23.894342048388268</v>
      </c>
      <c r="Y7" s="198">
        <v>0</v>
      </c>
      <c r="Z7" s="198">
        <v>85.372549090663128</v>
      </c>
      <c r="AA7" s="198">
        <v>28.311085972850677</v>
      </c>
      <c r="AB7" s="198">
        <v>0</v>
      </c>
      <c r="AC7" s="198">
        <v>260.10958342909589</v>
      </c>
      <c r="AD7" s="198">
        <v>412.04581536476672</v>
      </c>
      <c r="AE7" s="198">
        <v>47.982785421888529</v>
      </c>
    </row>
    <row r="8" spans="1:31" s="193" customFormat="1" ht="12.75" x14ac:dyDescent="0.2">
      <c r="A8" s="193" t="s">
        <v>196</v>
      </c>
      <c r="B8" s="194">
        <v>9.303512498376179</v>
      </c>
      <c r="C8" s="195">
        <v>1.4934469338904381E-2</v>
      </c>
      <c r="D8" s="195">
        <v>1.1434991095749937E-3</v>
      </c>
      <c r="E8" s="195">
        <v>6.1531749562201178E-3</v>
      </c>
      <c r="F8" s="195">
        <v>0.97776885659530055</v>
      </c>
      <c r="G8" s="196" t="s">
        <v>272</v>
      </c>
      <c r="H8" s="197" t="s">
        <v>168</v>
      </c>
      <c r="I8" s="195">
        <v>0.92550021285653472</v>
      </c>
      <c r="J8" s="195">
        <v>0.848260547742413</v>
      </c>
      <c r="K8" s="198">
        <v>102.54849791020153</v>
      </c>
      <c r="L8" s="194">
        <v>3.6373023134230817</v>
      </c>
      <c r="M8" s="198">
        <v>27.993743178606096</v>
      </c>
      <c r="N8" s="194">
        <v>18</v>
      </c>
      <c r="O8" s="194">
        <v>12.430037011750333</v>
      </c>
      <c r="Q8" s="193" t="s">
        <v>196</v>
      </c>
      <c r="R8" s="198">
        <v>416.72844691006571</v>
      </c>
      <c r="S8" s="198">
        <v>47.813884711527336</v>
      </c>
      <c r="T8" s="198">
        <v>290.53388281612217</v>
      </c>
      <c r="U8" s="198">
        <v>347.96326380750719</v>
      </c>
      <c r="V8" s="198">
        <v>1007.4117088221677</v>
      </c>
      <c r="W8" s="198">
        <v>152.75848367643582</v>
      </c>
      <c r="X8" s="198">
        <v>49.091905866021534</v>
      </c>
      <c r="Y8" s="198">
        <v>7.7340146763704398</v>
      </c>
      <c r="Z8" s="198">
        <v>6.5331961576367581</v>
      </c>
      <c r="AA8" s="198">
        <v>111.84219129577563</v>
      </c>
      <c r="AB8" s="198">
        <v>1.2573997978101126</v>
      </c>
      <c r="AC8" s="198">
        <v>327.95979167224021</v>
      </c>
      <c r="AD8" s="198">
        <v>679.45191714992757</v>
      </c>
      <c r="AE8" s="198">
        <v>73.031762709892433</v>
      </c>
    </row>
    <row r="9" spans="1:31" s="193" customFormat="1" ht="12.75" x14ac:dyDescent="0.2">
      <c r="A9" s="193" t="s">
        <v>458</v>
      </c>
      <c r="B9" s="194">
        <v>9.6590635003333194</v>
      </c>
      <c r="C9" s="195">
        <v>5.071753912816071E-2</v>
      </c>
      <c r="D9" s="195">
        <v>0</v>
      </c>
      <c r="E9" s="195">
        <v>1.2730070579618155E-2</v>
      </c>
      <c r="F9" s="195">
        <v>0.93655239029222115</v>
      </c>
      <c r="G9" s="196" t="s">
        <v>272</v>
      </c>
      <c r="H9" s="197" t="s">
        <v>168</v>
      </c>
      <c r="I9" s="195">
        <v>0.96746987951807228</v>
      </c>
      <c r="J9" s="195" t="s">
        <v>454</v>
      </c>
      <c r="K9" s="198">
        <v>101.88925855513308</v>
      </c>
      <c r="L9" s="194">
        <v>6.0657894736842106</v>
      </c>
      <c r="M9" s="198">
        <v>54.776615969581748</v>
      </c>
      <c r="N9" s="194">
        <v>17</v>
      </c>
      <c r="O9" s="194">
        <v>11.332367086105805</v>
      </c>
      <c r="Q9" s="193" t="s">
        <v>458</v>
      </c>
      <c r="R9" s="198">
        <v>256.36089987325732</v>
      </c>
      <c r="S9" s="198">
        <v>16.634980988593156</v>
      </c>
      <c r="T9" s="198">
        <v>204.38385392937704</v>
      </c>
      <c r="U9" s="198">
        <v>681.29752851711032</v>
      </c>
      <c r="V9" s="198">
        <v>1065.0314299750044</v>
      </c>
      <c r="W9" s="198">
        <v>244.35881794817564</v>
      </c>
      <c r="X9" s="198">
        <v>55.350918884664132</v>
      </c>
      <c r="Y9" s="198">
        <v>103.22005703422053</v>
      </c>
      <c r="Z9" s="198">
        <v>0</v>
      </c>
      <c r="AA9" s="198">
        <v>97.338403041825103</v>
      </c>
      <c r="AB9" s="198">
        <v>0</v>
      </c>
      <c r="AC9" s="198">
        <v>500.26819690888544</v>
      </c>
      <c r="AD9" s="198">
        <v>564.76323306611891</v>
      </c>
      <c r="AE9" s="198">
        <v>58.469771220225425</v>
      </c>
    </row>
    <row r="10" spans="1:31" s="193" customFormat="1" ht="12.75" x14ac:dyDescent="0.2">
      <c r="A10" s="193" t="s">
        <v>459</v>
      </c>
      <c r="B10" s="194">
        <v>9.5429553684264761</v>
      </c>
      <c r="C10" s="195">
        <v>0</v>
      </c>
      <c r="D10" s="195">
        <v>3.6034200240613332E-3</v>
      </c>
      <c r="E10" s="195">
        <v>0</v>
      </c>
      <c r="F10" s="195">
        <v>0.99639657997593867</v>
      </c>
      <c r="G10" s="196" t="s">
        <v>283</v>
      </c>
      <c r="H10" s="197" t="s">
        <v>168</v>
      </c>
      <c r="I10" s="195">
        <v>0.82880809940174871</v>
      </c>
      <c r="J10" s="195" t="s">
        <v>454</v>
      </c>
      <c r="K10" s="198">
        <v>63.439326087997735</v>
      </c>
      <c r="L10" s="194">
        <v>3.7389033942558747</v>
      </c>
      <c r="M10" s="198">
        <v>22.595732380738049</v>
      </c>
      <c r="N10" s="194">
        <v>17.150247587607925</v>
      </c>
      <c r="O10" s="194">
        <v>18.161424867545936</v>
      </c>
      <c r="Q10" s="193" t="s">
        <v>459</v>
      </c>
      <c r="R10" s="198">
        <v>162.41901946047781</v>
      </c>
      <c r="S10" s="198">
        <v>17.141886868322732</v>
      </c>
      <c r="T10" s="198">
        <v>58.939855399505021</v>
      </c>
      <c r="U10" s="198">
        <v>462.21412441095828</v>
      </c>
      <c r="V10" s="198">
        <v>612.19389545774118</v>
      </c>
      <c r="W10" s="198">
        <v>87.661744636825986</v>
      </c>
      <c r="X10" s="198">
        <v>41.444635598291249</v>
      </c>
      <c r="Y10" s="198">
        <v>0</v>
      </c>
      <c r="Z10" s="198">
        <v>3.309417701833484</v>
      </c>
      <c r="AA10" s="198">
        <v>48.742452087161979</v>
      </c>
      <c r="AB10" s="198">
        <v>5.3706463962343358</v>
      </c>
      <c r="AC10" s="198">
        <v>181.1582500241127</v>
      </c>
      <c r="AD10" s="198">
        <v>431.03564543362847</v>
      </c>
      <c r="AE10" s="198">
        <v>45.167941040543845</v>
      </c>
    </row>
    <row r="11" spans="1:31" s="193" customFormat="1" ht="12.75" x14ac:dyDescent="0.2">
      <c r="A11" s="193" t="s">
        <v>462</v>
      </c>
      <c r="B11" s="194">
        <v>15.353526054130979</v>
      </c>
      <c r="C11" s="195">
        <v>1.4588145691910259E-2</v>
      </c>
      <c r="D11" s="195">
        <v>0</v>
      </c>
      <c r="E11" s="195">
        <v>0</v>
      </c>
      <c r="F11" s="195">
        <v>0.98541185430808975</v>
      </c>
      <c r="G11" s="196" t="s">
        <v>272</v>
      </c>
      <c r="H11" s="197" t="s">
        <v>168</v>
      </c>
      <c r="I11" s="195">
        <v>0.996</v>
      </c>
      <c r="J11" s="195">
        <v>0.80952380952380953</v>
      </c>
      <c r="K11" s="198">
        <v>297.44615384615383</v>
      </c>
      <c r="L11" s="194">
        <v>4.0598179453836147</v>
      </c>
      <c r="M11" s="198">
        <v>41.76588628762542</v>
      </c>
      <c r="N11" s="194">
        <v>18.311739269698915</v>
      </c>
      <c r="O11" s="194">
        <v>13.159513132607303</v>
      </c>
      <c r="Q11" s="193" t="s">
        <v>462</v>
      </c>
      <c r="R11" s="198">
        <v>987.33110367892982</v>
      </c>
      <c r="S11" s="198">
        <v>46.153846153846153</v>
      </c>
      <c r="T11" s="198">
        <v>-442.91485482070482</v>
      </c>
      <c r="U11" s="198">
        <v>549.61872909699002</v>
      </c>
      <c r="V11" s="198">
        <v>1047.8811318013688</v>
      </c>
      <c r="W11" s="198">
        <v>135.49832775919734</v>
      </c>
      <c r="X11" s="198">
        <v>135.7391304347826</v>
      </c>
      <c r="Y11" s="198">
        <v>0</v>
      </c>
      <c r="Z11" s="198">
        <v>15.946488294314381</v>
      </c>
      <c r="AA11" s="198">
        <v>106.76923076923077</v>
      </c>
      <c r="AB11" s="198">
        <v>0</v>
      </c>
      <c r="AC11" s="198">
        <v>393.95317725752506</v>
      </c>
      <c r="AD11" s="198">
        <v>653.92795454384373</v>
      </c>
      <c r="AE11" s="198">
        <v>42.591385994222449</v>
      </c>
    </row>
    <row r="12" spans="1:31" s="193" customFormat="1" ht="12.75" x14ac:dyDescent="0.2">
      <c r="A12" s="193" t="s">
        <v>200</v>
      </c>
      <c r="B12" s="194">
        <v>22.376647745574722</v>
      </c>
      <c r="C12" s="195">
        <v>1.7313573381432891E-2</v>
      </c>
      <c r="D12" s="195">
        <v>0</v>
      </c>
      <c r="E12" s="195">
        <v>5.4680431993821086E-3</v>
      </c>
      <c r="F12" s="195">
        <v>0.97721838341918499</v>
      </c>
      <c r="G12" s="196" t="s">
        <v>272</v>
      </c>
      <c r="H12" s="197" t="s">
        <v>170</v>
      </c>
      <c r="I12" s="195">
        <v>0.74978759558198815</v>
      </c>
      <c r="J12" s="195">
        <v>0.65289982425307558</v>
      </c>
      <c r="K12" s="198">
        <v>193.07947780268867</v>
      </c>
      <c r="L12" s="194">
        <v>4.5680196801968016</v>
      </c>
      <c r="M12" s="198">
        <v>76.266530768838336</v>
      </c>
      <c r="N12" s="194">
        <v>17.314285714285713</v>
      </c>
      <c r="O12" s="194">
        <v>16.883686821931203</v>
      </c>
      <c r="Q12" s="193" t="s">
        <v>200</v>
      </c>
      <c r="R12" s="198">
        <v>618.85018132276423</v>
      </c>
      <c r="S12" s="198">
        <v>0</v>
      </c>
      <c r="T12" s="198">
        <v>-103.47654396317513</v>
      </c>
      <c r="U12" s="198">
        <v>1333.316717301391</v>
      </c>
      <c r="V12" s="198">
        <v>1813.6543261149895</v>
      </c>
      <c r="W12" s="198">
        <v>256.39401340421023</v>
      </c>
      <c r="X12" s="198">
        <v>79.359783626716265</v>
      </c>
      <c r="Y12" s="198">
        <v>59.828235788824387</v>
      </c>
      <c r="Z12" s="198">
        <v>0</v>
      </c>
      <c r="AA12" s="198">
        <v>235.9083003952569</v>
      </c>
      <c r="AB12" s="198">
        <v>0</v>
      </c>
      <c r="AC12" s="198">
        <v>631.49033321500781</v>
      </c>
      <c r="AD12" s="198">
        <v>1182.1639928999816</v>
      </c>
      <c r="AE12" s="198">
        <v>52.830254394730346</v>
      </c>
    </row>
    <row r="13" spans="1:31" s="193" customFormat="1" ht="12.75" x14ac:dyDescent="0.2">
      <c r="A13" s="193" t="s">
        <v>202</v>
      </c>
      <c r="B13" s="194">
        <v>7.2767621231245103</v>
      </c>
      <c r="C13" s="195">
        <v>0.10923664561506671</v>
      </c>
      <c r="D13" s="195">
        <v>0</v>
      </c>
      <c r="E13" s="195">
        <v>0</v>
      </c>
      <c r="F13" s="195">
        <v>0.89076335438493326</v>
      </c>
      <c r="G13" s="196" t="s">
        <v>272</v>
      </c>
      <c r="H13" s="197" t="s">
        <v>168</v>
      </c>
      <c r="I13" s="195">
        <v>0.96302250803858525</v>
      </c>
      <c r="J13" s="195" t="s">
        <v>454</v>
      </c>
      <c r="K13" s="198">
        <v>65.862174967757511</v>
      </c>
      <c r="L13" s="194">
        <v>3.8963642541624193</v>
      </c>
      <c r="M13" s="198">
        <v>22.424036827650696</v>
      </c>
      <c r="N13" s="194">
        <v>16.3</v>
      </c>
      <c r="O13" s="194">
        <v>15.936164646376559</v>
      </c>
      <c r="Q13" s="193" t="s">
        <v>202</v>
      </c>
      <c r="R13" s="198">
        <v>194.19759529462871</v>
      </c>
      <c r="S13" s="198">
        <v>16.133104022684069</v>
      </c>
      <c r="T13" s="198">
        <v>185.49937020595661</v>
      </c>
      <c r="U13" s="198">
        <v>357.35314292185296</v>
      </c>
      <c r="V13" s="198">
        <v>720.91700439975421</v>
      </c>
      <c r="W13" s="198">
        <v>77.521031474817207</v>
      </c>
      <c r="X13" s="198">
        <v>38.226656658839779</v>
      </c>
      <c r="Y13" s="198">
        <v>80.001685870781628</v>
      </c>
      <c r="Z13" s="198">
        <v>0</v>
      </c>
      <c r="AA13" s="198">
        <v>90.744140625</v>
      </c>
      <c r="AB13" s="198">
        <v>0</v>
      </c>
      <c r="AC13" s="198">
        <v>286.49351462943861</v>
      </c>
      <c r="AD13" s="198">
        <v>434.42348977031565</v>
      </c>
      <c r="AE13" s="198">
        <v>59.700108704911464</v>
      </c>
    </row>
    <row r="14" spans="1:31" s="193" customFormat="1" ht="12.75" x14ac:dyDescent="0.2">
      <c r="A14" s="193" t="s">
        <v>203</v>
      </c>
      <c r="B14" s="194">
        <v>11.017185575740751</v>
      </c>
      <c r="C14" s="195">
        <v>7.9223900351015411E-3</v>
      </c>
      <c r="D14" s="195">
        <v>0</v>
      </c>
      <c r="E14" s="195">
        <v>6.6250465846138902E-3</v>
      </c>
      <c r="F14" s="195">
        <v>0.98545256338028453</v>
      </c>
      <c r="G14" s="196" t="s">
        <v>272</v>
      </c>
      <c r="H14" s="197" t="s">
        <v>168</v>
      </c>
      <c r="I14" s="195">
        <v>0.98026315789473684</v>
      </c>
      <c r="J14" s="195" t="s">
        <v>454</v>
      </c>
      <c r="K14" s="198">
        <v>80.871915851162285</v>
      </c>
      <c r="L14" s="194">
        <v>4.9903541408295435</v>
      </c>
      <c r="M14" s="198">
        <v>29.037772805943579</v>
      </c>
      <c r="N14" s="194">
        <v>18.3</v>
      </c>
      <c r="O14" s="194">
        <v>12.697197293938975</v>
      </c>
      <c r="Q14" s="193" t="s">
        <v>203</v>
      </c>
      <c r="R14" s="198">
        <v>269.31722438634694</v>
      </c>
      <c r="S14" s="198">
        <v>6.0136213183646792</v>
      </c>
      <c r="T14" s="198">
        <v>143.04925306522108</v>
      </c>
      <c r="U14" s="198">
        <v>368.69833029364162</v>
      </c>
      <c r="V14" s="198">
        <v>775.05118642684488</v>
      </c>
      <c r="W14" s="198">
        <v>74.12870726721772</v>
      </c>
      <c r="X14" s="198">
        <v>40.479689634352113</v>
      </c>
      <c r="Y14" s="198">
        <v>2.8822807018534995</v>
      </c>
      <c r="Z14" s="198">
        <v>8.9482685217266429</v>
      </c>
      <c r="AA14" s="198">
        <v>16.25986379850827</v>
      </c>
      <c r="AB14" s="198">
        <v>6.3143023842829127</v>
      </c>
      <c r="AC14" s="198">
        <v>142.69880992365827</v>
      </c>
      <c r="AD14" s="198">
        <v>632.35237650318675</v>
      </c>
      <c r="AE14" s="198">
        <v>57.396907055427349</v>
      </c>
    </row>
    <row r="15" spans="1:31" s="193" customFormat="1" ht="12.75" x14ac:dyDescent="0.2">
      <c r="A15" s="193" t="s">
        <v>204</v>
      </c>
      <c r="B15" s="194">
        <v>12.203355912544152</v>
      </c>
      <c r="C15" s="195">
        <v>5.5320801128758708E-2</v>
      </c>
      <c r="D15" s="195">
        <v>0</v>
      </c>
      <c r="E15" s="195">
        <v>1.7192293293258483E-3</v>
      </c>
      <c r="F15" s="195">
        <v>0.94295996954191541</v>
      </c>
      <c r="G15" s="196" t="s">
        <v>272</v>
      </c>
      <c r="H15" s="197" t="s">
        <v>168</v>
      </c>
      <c r="I15" s="195">
        <v>0.74336283185840712</v>
      </c>
      <c r="J15" s="195" t="s">
        <v>454</v>
      </c>
      <c r="K15" s="198">
        <v>0</v>
      </c>
      <c r="L15" s="194">
        <v>3.6545454545454548</v>
      </c>
      <c r="M15" s="198">
        <v>31.493087557603687</v>
      </c>
      <c r="N15" s="194">
        <v>17.600000000000001</v>
      </c>
      <c r="O15" s="194">
        <v>13.382938249926836</v>
      </c>
      <c r="Q15" s="193" t="s">
        <v>204</v>
      </c>
      <c r="R15" s="198">
        <v>0</v>
      </c>
      <c r="S15" s="198">
        <v>0</v>
      </c>
      <c r="T15" s="198">
        <v>235.45697479784565</v>
      </c>
      <c r="U15" s="198">
        <v>421.4700460829493</v>
      </c>
      <c r="V15" s="198">
        <v>656.927020880795</v>
      </c>
      <c r="W15" s="198">
        <v>120.98617511520737</v>
      </c>
      <c r="X15" s="198">
        <v>19.433179723502302</v>
      </c>
      <c r="Y15" s="198">
        <v>0</v>
      </c>
      <c r="Z15" s="198">
        <v>2.0191421481744065</v>
      </c>
      <c r="AA15" s="198">
        <v>13.723502304147466</v>
      </c>
      <c r="AB15" s="198">
        <v>0</v>
      </c>
      <c r="AC15" s="198">
        <v>156.16199929103155</v>
      </c>
      <c r="AD15" s="198">
        <v>500.76502158976342</v>
      </c>
      <c r="AE15" s="198">
        <v>41.035025543671459</v>
      </c>
    </row>
    <row r="16" spans="1:31" s="193" customFormat="1" ht="12.75" x14ac:dyDescent="0.2">
      <c r="A16" s="193" t="s">
        <v>205</v>
      </c>
      <c r="B16" s="194">
        <v>14.166475616534482</v>
      </c>
      <c r="C16" s="195">
        <v>7.3095416836343005E-2</v>
      </c>
      <c r="D16" s="195">
        <v>0</v>
      </c>
      <c r="E16" s="195">
        <v>1.2782558730594246E-2</v>
      </c>
      <c r="F16" s="195">
        <v>0.91412202443306279</v>
      </c>
      <c r="G16" s="196" t="s">
        <v>272</v>
      </c>
      <c r="H16" s="197" t="s">
        <v>168</v>
      </c>
      <c r="I16" s="195">
        <v>0.8775735294117647</v>
      </c>
      <c r="J16" s="195" t="s">
        <v>454</v>
      </c>
      <c r="K16" s="198">
        <v>197.13834930175895</v>
      </c>
      <c r="L16" s="194">
        <v>3.6948380566801617</v>
      </c>
      <c r="M16" s="198">
        <v>44.379302965249551</v>
      </c>
      <c r="N16" s="194">
        <v>16.566666666666666</v>
      </c>
      <c r="O16" s="194">
        <v>16.413231064237774</v>
      </c>
      <c r="Q16" s="193" t="s">
        <v>205</v>
      </c>
      <c r="R16" s="198">
        <v>544.62561021523322</v>
      </c>
      <c r="S16" s="198">
        <v>14.588457350581963</v>
      </c>
      <c r="T16" s="198">
        <v>-27.245112948246408</v>
      </c>
      <c r="U16" s="198">
        <v>728.4077540384535</v>
      </c>
      <c r="V16" s="198">
        <v>1231.1997939548585</v>
      </c>
      <c r="W16" s="198">
        <v>208.60075689089791</v>
      </c>
      <c r="X16" s="198">
        <v>51.651243719588251</v>
      </c>
      <c r="Y16" s="198">
        <v>129.02988262176049</v>
      </c>
      <c r="Z16" s="198">
        <v>0</v>
      </c>
      <c r="AA16" s="198">
        <v>118.40277777777779</v>
      </c>
      <c r="AB16" s="198">
        <v>0</v>
      </c>
      <c r="AC16" s="198">
        <v>507.68466101002446</v>
      </c>
      <c r="AD16" s="198">
        <v>723.51513294483391</v>
      </c>
      <c r="AE16" s="198">
        <v>51.072345199280136</v>
      </c>
    </row>
    <row r="17" spans="1:31" s="193" customFormat="1" ht="12.75" x14ac:dyDescent="0.2">
      <c r="A17" s="193" t="s">
        <v>213</v>
      </c>
      <c r="B17" s="194">
        <v>6.7839155593505351</v>
      </c>
      <c r="C17" s="195">
        <v>0.12642437391021441</v>
      </c>
      <c r="D17" s="195">
        <v>4.5349601321844568E-2</v>
      </c>
      <c r="E17" s="195">
        <v>1.8696754085380723E-2</v>
      </c>
      <c r="F17" s="195">
        <v>0.80952927068256031</v>
      </c>
      <c r="G17" s="196" t="s">
        <v>272</v>
      </c>
      <c r="H17" s="197" t="s">
        <v>168</v>
      </c>
      <c r="I17" s="195">
        <v>0.89552238805970152</v>
      </c>
      <c r="J17" s="195" t="s">
        <v>454</v>
      </c>
      <c r="K17" s="198">
        <v>70.088819243677307</v>
      </c>
      <c r="L17" s="194">
        <v>4.0390143737166326</v>
      </c>
      <c r="M17" s="198">
        <v>19.484338020083563</v>
      </c>
      <c r="N17" s="194">
        <v>18.5</v>
      </c>
      <c r="O17" s="194">
        <v>10.648695652173913</v>
      </c>
      <c r="Q17" s="193" t="s">
        <v>213</v>
      </c>
      <c r="R17" s="198">
        <v>186.70963487458187</v>
      </c>
      <c r="S17" s="198">
        <v>40.860647856047123</v>
      </c>
      <c r="T17" s="198">
        <v>24.847929775797919</v>
      </c>
      <c r="U17" s="198">
        <v>215.31481241700527</v>
      </c>
      <c r="V17" s="198">
        <v>371.26314523057607</v>
      </c>
      <c r="W17" s="198">
        <v>148.49254711467597</v>
      </c>
      <c r="X17" s="198">
        <v>26.752060488050141</v>
      </c>
      <c r="Y17" s="198">
        <v>0</v>
      </c>
      <c r="Z17" s="198">
        <v>80.230176892277441</v>
      </c>
      <c r="AA17" s="198">
        <v>40.13996420047733</v>
      </c>
      <c r="AB17" s="198">
        <v>5.6783918505403674</v>
      </c>
      <c r="AC17" s="198">
        <v>295.61474869548096</v>
      </c>
      <c r="AD17" s="198">
        <v>75.648396535095159</v>
      </c>
      <c r="AE17" s="198">
        <v>11.15114064632276</v>
      </c>
    </row>
    <row r="18" spans="1:31" s="193" customFormat="1" ht="12.75" x14ac:dyDescent="0.2">
      <c r="A18" s="193" t="s">
        <v>214</v>
      </c>
      <c r="B18" s="194">
        <v>17.944484110362666</v>
      </c>
      <c r="C18" s="195">
        <v>1.4815036350414404E-2</v>
      </c>
      <c r="D18" s="195">
        <v>3.5630535319056481E-3</v>
      </c>
      <c r="E18" s="195">
        <v>0</v>
      </c>
      <c r="F18" s="195">
        <v>0.98162191011767996</v>
      </c>
      <c r="G18" s="196" t="s">
        <v>272</v>
      </c>
      <c r="H18" s="197" t="s">
        <v>170</v>
      </c>
      <c r="I18" s="195">
        <v>0.8055657268399854</v>
      </c>
      <c r="J18" s="195" t="s">
        <v>454</v>
      </c>
      <c r="K18" s="198">
        <v>110.20233849559786</v>
      </c>
      <c r="L18" s="194">
        <v>3.1906407035175879</v>
      </c>
      <c r="M18" s="198">
        <v>46.062355761233434</v>
      </c>
      <c r="N18" s="194">
        <v>15.05</v>
      </c>
      <c r="O18" s="194">
        <v>22.991239295206221</v>
      </c>
      <c r="Q18" s="193" t="s">
        <v>214</v>
      </c>
      <c r="R18" s="198">
        <v>201.08620629722697</v>
      </c>
      <c r="S18" s="198">
        <v>4.6852807973167847</v>
      </c>
      <c r="T18" s="198">
        <v>92.719498979448474</v>
      </c>
      <c r="U18" s="198">
        <v>1059.0306438074388</v>
      </c>
      <c r="V18" s="198">
        <v>1348.1510682867975</v>
      </c>
      <c r="W18" s="198">
        <v>246.3460187993071</v>
      </c>
      <c r="X18" s="198">
        <v>48.366682654016998</v>
      </c>
      <c r="Y18" s="198">
        <v>17.052627337411543</v>
      </c>
      <c r="Z18" s="198">
        <v>6.1532864058107899</v>
      </c>
      <c r="AA18" s="198">
        <v>106.32988505747126</v>
      </c>
      <c r="AB18" s="198">
        <v>0</v>
      </c>
      <c r="AC18" s="198">
        <v>424.2485002540177</v>
      </c>
      <c r="AD18" s="198">
        <v>923.90256803277975</v>
      </c>
      <c r="AE18" s="198">
        <v>51.486716606092905</v>
      </c>
    </row>
    <row r="19" spans="1:31" s="45" customFormat="1" x14ac:dyDescent="0.25">
      <c r="A19" s="46" t="s">
        <v>165</v>
      </c>
      <c r="B19" s="49">
        <v>11.462697359499101</v>
      </c>
      <c r="C19" s="50">
        <v>4.0284491943975508E-2</v>
      </c>
      <c r="D19" s="50">
        <v>4.1276595374912725E-3</v>
      </c>
      <c r="E19" s="50">
        <v>1.5167407384695587E-2</v>
      </c>
      <c r="F19" s="50">
        <v>0.94042044113383771</v>
      </c>
      <c r="G19" s="73"/>
      <c r="H19" s="47"/>
      <c r="I19" s="50">
        <v>0.9222404891890833</v>
      </c>
      <c r="J19" s="50">
        <v>0.85489486458455199</v>
      </c>
      <c r="K19" s="47">
        <v>104.28992418480638</v>
      </c>
      <c r="L19" s="49">
        <v>4.1655460057512004</v>
      </c>
      <c r="M19" s="47">
        <v>34.980390207935713</v>
      </c>
      <c r="N19" s="49">
        <v>17.43022609525071</v>
      </c>
      <c r="O19" s="49">
        <v>13.782653588257988</v>
      </c>
      <c r="Q19" s="46" t="s">
        <v>165</v>
      </c>
      <c r="R19" s="47">
        <v>311.6120482361149</v>
      </c>
      <c r="S19" s="47">
        <v>21.226109955028772</v>
      </c>
      <c r="T19" s="47">
        <v>86.596348316636949</v>
      </c>
      <c r="U19" s="47">
        <v>522.82457932948091</v>
      </c>
      <c r="V19" s="47">
        <v>897.32572410528724</v>
      </c>
      <c r="W19" s="47">
        <v>148.10287259266576</v>
      </c>
      <c r="X19" s="47">
        <v>47.375489410933824</v>
      </c>
      <c r="Y19" s="47">
        <v>31.481183462803397</v>
      </c>
      <c r="Z19" s="47">
        <v>16.039425016341312</v>
      </c>
      <c r="AA19" s="47">
        <v>78.039369025037175</v>
      </c>
      <c r="AB19" s="47">
        <v>1.4323646483744408</v>
      </c>
      <c r="AC19" s="47">
        <v>321.03833950778147</v>
      </c>
      <c r="AD19" s="47">
        <v>576.28738459750571</v>
      </c>
      <c r="AE19" s="47">
        <v>49.983152407250472</v>
      </c>
    </row>
  </sheetData>
  <mergeCells count="5">
    <mergeCell ref="AD3:AE3"/>
    <mergeCell ref="C3:F3"/>
    <mergeCell ref="G3:J3"/>
    <mergeCell ref="K3:O3"/>
    <mergeCell ref="W3:AC3"/>
  </mergeCells>
  <pageMargins left="0.7" right="0.7" top="0.75" bottom="0.75" header="0.3" footer="0.3"/>
  <pageSetup paperSize="9" orientation="portrait" r:id="rId1"/>
  <headerFooter>
    <oddHeader>&amp;C&amp;"Arial"&amp;12&amp;K000000OFFICIAL&amp;1#</oddHeader>
    <oddFooter>&amp;C&amp;1#&amp;"Arial"&amp;12&amp;K000000OFFICIAL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B3201-C1BF-4650-9C9C-27D7E922D188}">
  <sheetPr codeName="Sheet13"/>
  <dimension ref="A1:K32"/>
  <sheetViews>
    <sheetView workbookViewId="0">
      <selection activeCell="A26" sqref="A26:G26"/>
    </sheetView>
  </sheetViews>
  <sheetFormatPr defaultColWidth="8.85546875" defaultRowHeight="15" x14ac:dyDescent="0.25"/>
  <cols>
    <col min="1" max="1" width="23.5703125" style="103" customWidth="1"/>
    <col min="2" max="2" width="6.42578125" style="80" bestFit="1" customWidth="1"/>
    <col min="3" max="3" width="7.28515625" style="80" customWidth="1"/>
    <col min="4" max="4" width="7.85546875" style="80" customWidth="1"/>
    <col min="5" max="5" width="10" style="80" customWidth="1"/>
    <col min="6" max="16384" width="8.85546875" style="80"/>
  </cols>
  <sheetData>
    <row r="1" spans="1:11" s="79" customFormat="1" ht="18.75" x14ac:dyDescent="0.3">
      <c r="A1" s="337" t="s">
        <v>397</v>
      </c>
      <c r="B1" s="4"/>
      <c r="C1" s="4"/>
      <c r="D1" s="4"/>
      <c r="E1" s="4"/>
      <c r="F1" s="4"/>
      <c r="G1" s="4"/>
      <c r="H1" s="4"/>
    </row>
    <row r="2" spans="1:11" s="79" customFormat="1" ht="18.75" x14ac:dyDescent="0.3">
      <c r="A2" s="8" t="s">
        <v>377</v>
      </c>
      <c r="B2" s="4"/>
      <c r="C2" s="4"/>
      <c r="D2" s="4"/>
      <c r="E2" s="4"/>
      <c r="F2" s="4"/>
      <c r="G2" s="4"/>
      <c r="H2" s="4"/>
    </row>
    <row r="3" spans="1:11" ht="15.75" thickBot="1" x14ac:dyDescent="0.3">
      <c r="A3" s="158"/>
      <c r="B3" s="159"/>
      <c r="C3" s="159"/>
      <c r="D3" s="159"/>
      <c r="E3" s="159"/>
      <c r="F3" s="159"/>
      <c r="G3" s="159"/>
      <c r="H3" s="81"/>
    </row>
    <row r="4" spans="1:11" ht="48" x14ac:dyDescent="0.25">
      <c r="A4" s="84" t="s">
        <v>338</v>
      </c>
      <c r="B4" s="157" t="s">
        <v>339</v>
      </c>
      <c r="C4" s="157" t="s">
        <v>340</v>
      </c>
      <c r="D4" s="110" t="s">
        <v>341</v>
      </c>
      <c r="E4" s="110" t="s">
        <v>386</v>
      </c>
      <c r="F4" s="85" t="s">
        <v>33</v>
      </c>
      <c r="G4" s="86" t="s">
        <v>34</v>
      </c>
      <c r="H4" s="81"/>
    </row>
    <row r="5" spans="1:11" s="41" customFormat="1" ht="12" x14ac:dyDescent="0.2">
      <c r="A5" s="89"/>
      <c r="B5" s="90" t="s">
        <v>342</v>
      </c>
      <c r="C5" s="90" t="s">
        <v>342</v>
      </c>
      <c r="D5" s="91" t="s">
        <v>342</v>
      </c>
      <c r="E5" s="91" t="s">
        <v>342</v>
      </c>
      <c r="F5" s="92"/>
      <c r="G5" s="93"/>
      <c r="H5" s="94"/>
    </row>
    <row r="6" spans="1:11" s="41" customFormat="1" ht="12" x14ac:dyDescent="0.2">
      <c r="A6" s="95"/>
      <c r="B6" s="90" t="s">
        <v>343</v>
      </c>
      <c r="C6" s="90" t="s">
        <v>343</v>
      </c>
      <c r="D6" s="91" t="s">
        <v>343</v>
      </c>
      <c r="E6" s="91" t="s">
        <v>343</v>
      </c>
      <c r="F6" s="92"/>
      <c r="G6" s="93"/>
      <c r="H6" s="94"/>
    </row>
    <row r="7" spans="1:11" s="180" customFormat="1" ht="12" x14ac:dyDescent="0.2">
      <c r="A7" s="218" t="s">
        <v>347</v>
      </c>
      <c r="B7" s="203">
        <v>415.99680000000001</v>
      </c>
      <c r="C7" s="203">
        <v>163.64580000000001</v>
      </c>
      <c r="D7" s="203">
        <v>171.2928</v>
      </c>
      <c r="E7" s="203">
        <v>81.058199999999999</v>
      </c>
      <c r="F7" s="204">
        <v>1.0999999999999999E-2</v>
      </c>
      <c r="G7" s="204">
        <v>-2E-3</v>
      </c>
      <c r="H7" s="219"/>
      <c r="I7" s="208"/>
      <c r="J7" s="208"/>
      <c r="K7" s="208"/>
    </row>
    <row r="8" spans="1:11" s="180" customFormat="1" ht="12" x14ac:dyDescent="0.2">
      <c r="A8" s="218" t="s">
        <v>348</v>
      </c>
      <c r="B8" s="203">
        <v>403.48480000000001</v>
      </c>
      <c r="C8" s="203">
        <v>164.6574</v>
      </c>
      <c r="D8" s="203">
        <v>172.0744</v>
      </c>
      <c r="E8" s="203">
        <v>66.753</v>
      </c>
      <c r="F8" s="204">
        <v>1.4999999999999999E-2</v>
      </c>
      <c r="G8" s="204">
        <v>0</v>
      </c>
      <c r="H8" s="219"/>
      <c r="I8" s="208"/>
      <c r="J8" s="208"/>
      <c r="K8" s="208"/>
    </row>
    <row r="9" spans="1:11" s="180" customFormat="1" ht="12" x14ac:dyDescent="0.2">
      <c r="A9" s="218" t="s">
        <v>349</v>
      </c>
      <c r="B9" s="203">
        <v>396.82499999999999</v>
      </c>
      <c r="C9" s="203">
        <v>236.65200000000002</v>
      </c>
      <c r="D9" s="203">
        <v>160.173</v>
      </c>
      <c r="E9" s="203">
        <v>0</v>
      </c>
      <c r="F9" s="204">
        <v>2E-3</v>
      </c>
      <c r="G9" s="204">
        <v>-1.7999999999999999E-2</v>
      </c>
      <c r="H9" s="219"/>
      <c r="I9" s="208"/>
      <c r="J9" s="208"/>
      <c r="K9" s="208"/>
    </row>
    <row r="10" spans="1:11" s="180" customFormat="1" ht="12" x14ac:dyDescent="0.2">
      <c r="A10" s="218" t="s">
        <v>350</v>
      </c>
      <c r="B10" s="203">
        <v>403.43169999999998</v>
      </c>
      <c r="C10" s="203">
        <v>156.9666</v>
      </c>
      <c r="D10" s="203">
        <v>161.09729999999999</v>
      </c>
      <c r="E10" s="203">
        <v>85.367800000000003</v>
      </c>
      <c r="F10" s="204">
        <v>2.4E-2</v>
      </c>
      <c r="G10" s="204">
        <v>1.4999999999999999E-2</v>
      </c>
      <c r="H10" s="219"/>
      <c r="I10" s="208"/>
      <c r="J10" s="208"/>
      <c r="K10" s="208"/>
    </row>
    <row r="11" spans="1:11" s="180" customFormat="1" ht="12" x14ac:dyDescent="0.2">
      <c r="A11" s="218" t="s">
        <v>351</v>
      </c>
      <c r="B11" s="203">
        <v>347.52819999999997</v>
      </c>
      <c r="C11" s="203">
        <v>159.88939999999999</v>
      </c>
      <c r="D11" s="203">
        <v>177.0676</v>
      </c>
      <c r="E11" s="203">
        <v>10.571199999999999</v>
      </c>
      <c r="F11" s="204">
        <v>3.0000000000000001E-3</v>
      </c>
      <c r="G11" s="204">
        <v>-1.3000000000000001E-2</v>
      </c>
      <c r="H11" s="219"/>
      <c r="I11" s="208"/>
      <c r="J11" s="208"/>
      <c r="K11" s="208"/>
    </row>
    <row r="12" spans="1:11" s="180" customFormat="1" ht="12" x14ac:dyDescent="0.2">
      <c r="A12" s="218" t="s">
        <v>352</v>
      </c>
      <c r="B12" s="203">
        <v>435.33600000000001</v>
      </c>
      <c r="C12" s="203">
        <v>131.88120000000001</v>
      </c>
      <c r="D12" s="203">
        <v>198.46199999999999</v>
      </c>
      <c r="E12" s="203">
        <v>104.9928</v>
      </c>
      <c r="F12" s="204">
        <v>2.5000000000000001E-2</v>
      </c>
      <c r="G12" s="204">
        <v>0.02</v>
      </c>
      <c r="H12" s="219"/>
      <c r="I12" s="208"/>
      <c r="J12" s="208"/>
      <c r="K12" s="208"/>
    </row>
    <row r="13" spans="1:11" s="180" customFormat="1" ht="12" x14ac:dyDescent="0.2">
      <c r="A13" s="218" t="s">
        <v>353</v>
      </c>
      <c r="B13" s="203">
        <v>620.90570000000002</v>
      </c>
      <c r="C13" s="203">
        <v>139.36160000000001</v>
      </c>
      <c r="D13" s="203">
        <v>253.8372</v>
      </c>
      <c r="E13" s="203">
        <v>227.70689999999999</v>
      </c>
      <c r="F13" s="204">
        <v>4.4999999999999998E-2</v>
      </c>
      <c r="G13" s="204">
        <v>4.9000000000000002E-2</v>
      </c>
      <c r="H13" s="219"/>
      <c r="I13" s="208"/>
      <c r="J13" s="208"/>
      <c r="K13" s="208"/>
    </row>
    <row r="14" spans="1:11" s="180" customFormat="1" ht="12" x14ac:dyDescent="0.2">
      <c r="A14" s="218" t="s">
        <v>354</v>
      </c>
      <c r="B14" s="203">
        <v>532.59443871600013</v>
      </c>
      <c r="C14" s="203">
        <v>160.58896129200005</v>
      </c>
      <c r="D14" s="203">
        <v>227.91567742400005</v>
      </c>
      <c r="E14" s="203">
        <v>144.0898</v>
      </c>
      <c r="F14" s="204">
        <v>2.8787303689335075E-2</v>
      </c>
      <c r="G14" s="204">
        <v>2.6166201968278204E-2</v>
      </c>
      <c r="H14" s="219"/>
      <c r="I14" s="208"/>
      <c r="J14" s="208"/>
      <c r="K14" s="208"/>
    </row>
    <row r="15" spans="1:11" s="180" customFormat="1" ht="12" x14ac:dyDescent="0.2">
      <c r="A15" s="218" t="s">
        <v>355</v>
      </c>
      <c r="B15" s="203">
        <v>455.854678838903</v>
      </c>
      <c r="C15" s="203">
        <v>199.54727204953295</v>
      </c>
      <c r="D15" s="203">
        <v>226.58240678937003</v>
      </c>
      <c r="E15" s="203">
        <v>29.725000000000001</v>
      </c>
      <c r="F15" s="204">
        <v>5.8196073539237567E-3</v>
      </c>
      <c r="G15" s="204">
        <v>-1.7721867762877805E-2</v>
      </c>
      <c r="H15" s="219"/>
      <c r="I15" s="208"/>
      <c r="J15" s="208"/>
      <c r="K15" s="208"/>
    </row>
    <row r="16" spans="1:11" s="180" customFormat="1" ht="12" x14ac:dyDescent="0.2">
      <c r="A16" s="218" t="s">
        <v>356</v>
      </c>
      <c r="B16" s="203">
        <v>501.32739999999995</v>
      </c>
      <c r="C16" s="203">
        <v>174.8278</v>
      </c>
      <c r="D16" s="203">
        <v>208.404</v>
      </c>
      <c r="E16" s="203">
        <v>118.09559999999999</v>
      </c>
      <c r="F16" s="204">
        <v>0.02</v>
      </c>
      <c r="G16" s="204">
        <v>8.9999999999999993E-3</v>
      </c>
      <c r="H16" s="219"/>
      <c r="I16" s="208"/>
      <c r="J16" s="208"/>
      <c r="K16" s="208"/>
    </row>
    <row r="17" spans="1:11" s="180" customFormat="1" ht="12" x14ac:dyDescent="0.2">
      <c r="A17" s="218" t="s">
        <v>357</v>
      </c>
      <c r="B17" s="203">
        <v>521.71370000000002</v>
      </c>
      <c r="C17" s="203">
        <v>204.83769999999998</v>
      </c>
      <c r="D17" s="203">
        <v>219.54979999999998</v>
      </c>
      <c r="E17" s="203">
        <v>97.3262</v>
      </c>
      <c r="F17" s="204">
        <v>1.9E-2</v>
      </c>
      <c r="G17" s="204">
        <v>0.01</v>
      </c>
      <c r="H17" s="219"/>
      <c r="I17" s="208"/>
      <c r="J17" s="208"/>
      <c r="K17" s="208"/>
    </row>
    <row r="18" spans="1:11" s="180" customFormat="1" ht="12" x14ac:dyDescent="0.2">
      <c r="A18" s="218" t="s">
        <v>358</v>
      </c>
      <c r="B18" s="203">
        <v>573.12360000000001</v>
      </c>
      <c r="C18" s="203">
        <v>231.2604</v>
      </c>
      <c r="D18" s="203">
        <v>255.83879999999999</v>
      </c>
      <c r="E18" s="203">
        <v>86.0244</v>
      </c>
      <c r="F18" s="204">
        <v>1.4E-2</v>
      </c>
      <c r="G18" s="204">
        <v>5.0000000000000001E-3</v>
      </c>
      <c r="H18" s="219"/>
      <c r="I18" s="208"/>
      <c r="J18" s="208"/>
      <c r="K18" s="208"/>
    </row>
    <row r="19" spans="1:11" s="180" customFormat="1" ht="12" x14ac:dyDescent="0.2">
      <c r="A19" s="218" t="s">
        <v>359</v>
      </c>
      <c r="B19" s="203">
        <v>824.77885076000007</v>
      </c>
      <c r="C19" s="203">
        <v>242.39978679999999</v>
      </c>
      <c r="D19" s="203">
        <v>307.70702917739135</v>
      </c>
      <c r="E19" s="203">
        <v>274.6720347826087</v>
      </c>
      <c r="F19" s="204">
        <v>4.2565217391304359E-2</v>
      </c>
      <c r="G19" s="204">
        <v>4.3826086956521737E-2</v>
      </c>
      <c r="H19" s="219"/>
      <c r="I19" s="208"/>
      <c r="J19" s="208"/>
      <c r="K19" s="208"/>
    </row>
    <row r="20" spans="1:11" s="180" customFormat="1" ht="13.9" customHeight="1" x14ac:dyDescent="0.2">
      <c r="A20" s="218" t="s">
        <v>360</v>
      </c>
      <c r="B20" s="203">
        <v>774.7818430789946</v>
      </c>
      <c r="C20" s="203">
        <v>239.11362296229805</v>
      </c>
      <c r="D20" s="203">
        <v>339.22751476791251</v>
      </c>
      <c r="E20" s="203">
        <v>196.44070534878406</v>
      </c>
      <c r="F20" s="204">
        <v>2.7181439346098193E-2</v>
      </c>
      <c r="G20" s="204">
        <v>2.6548652633859547E-2</v>
      </c>
      <c r="H20" s="219"/>
      <c r="I20" s="208"/>
      <c r="J20" s="208"/>
      <c r="K20" s="208"/>
    </row>
    <row r="21" spans="1:11" s="180" customFormat="1" ht="13.9" customHeight="1" x14ac:dyDescent="0.2">
      <c r="A21" s="218" t="s">
        <v>361</v>
      </c>
      <c r="B21" s="203">
        <v>722.26889085000005</v>
      </c>
      <c r="C21" s="203">
        <v>355.35412549000006</v>
      </c>
      <c r="D21" s="203">
        <v>323.94056535999999</v>
      </c>
      <c r="E21" s="203">
        <v>42.974200000000003</v>
      </c>
      <c r="F21" s="204">
        <v>5.3076923076923101E-3</v>
      </c>
      <c r="G21" s="204">
        <v>-7.3461538461538443E-3</v>
      </c>
      <c r="H21" s="219"/>
      <c r="I21" s="208"/>
      <c r="J21" s="208"/>
      <c r="K21" s="208"/>
    </row>
    <row r="22" spans="1:11" s="180" customFormat="1" ht="13.9" customHeight="1" x14ac:dyDescent="0.2">
      <c r="A22" s="218" t="s">
        <v>362</v>
      </c>
      <c r="B22" s="203">
        <v>935.29495963611248</v>
      </c>
      <c r="C22" s="203">
        <v>396.06509332208003</v>
      </c>
      <c r="D22" s="203">
        <v>483.9087678031733</v>
      </c>
      <c r="E22" s="203">
        <v>55.321098510859265</v>
      </c>
      <c r="F22" s="204">
        <v>1.1570470226926604E-2</v>
      </c>
      <c r="G22" s="204">
        <v>1.4115083614865133E-2</v>
      </c>
      <c r="H22" s="219"/>
      <c r="I22" s="208"/>
      <c r="J22" s="208"/>
      <c r="K22" s="208"/>
    </row>
    <row r="23" spans="1:11" s="180" customFormat="1" ht="13.9" customHeight="1" x14ac:dyDescent="0.2">
      <c r="A23" s="218" t="s">
        <v>363</v>
      </c>
      <c r="B23" s="203">
        <v>1061.1806019593153</v>
      </c>
      <c r="C23" s="203">
        <v>365.36056579597181</v>
      </c>
      <c r="D23" s="203">
        <v>440.43200070153955</v>
      </c>
      <c r="E23" s="203">
        <v>255.38803546180384</v>
      </c>
      <c r="F23" s="204">
        <v>2.0515992465158023E-2</v>
      </c>
      <c r="G23" s="204">
        <v>2.0804216770941505E-2</v>
      </c>
      <c r="H23" s="219"/>
      <c r="I23" s="208"/>
      <c r="J23" s="208"/>
      <c r="K23" s="208"/>
    </row>
    <row r="24" spans="1:11" s="252" customFormat="1" ht="13.9" customHeight="1" x14ac:dyDescent="0.2">
      <c r="A24" s="218" t="s">
        <v>473</v>
      </c>
      <c r="B24" s="250">
        <v>1124.865472051973</v>
      </c>
      <c r="C24" s="250">
        <v>348.02583003844165</v>
      </c>
      <c r="D24" s="250">
        <v>397.29923818239189</v>
      </c>
      <c r="E24" s="250">
        <v>379.54040383113994</v>
      </c>
      <c r="F24" s="153">
        <v>2.2490805561134912E-2</v>
      </c>
      <c r="G24" s="153">
        <v>3.0109995223735826E-2</v>
      </c>
      <c r="H24" s="255"/>
      <c r="I24" s="253"/>
      <c r="J24" s="253"/>
      <c r="K24" s="253"/>
    </row>
    <row r="25" spans="1:11" s="41" customFormat="1" ht="12" x14ac:dyDescent="0.2">
      <c r="A25" s="199" t="s">
        <v>165</v>
      </c>
      <c r="B25" s="200">
        <v>613.96070199396104</v>
      </c>
      <c r="C25" s="200">
        <v>226.13528654168471</v>
      </c>
      <c r="D25" s="200">
        <v>262.48945001143215</v>
      </c>
      <c r="E25" s="200">
        <v>125.33596544084422</v>
      </c>
      <c r="F25" s="217">
        <v>1.9013251574531841E-2</v>
      </c>
      <c r="G25" s="217">
        <v>1.1750123086620575E-2</v>
      </c>
      <c r="H25" s="94"/>
    </row>
    <row r="26" spans="1:11" ht="57.75" customHeight="1" x14ac:dyDescent="0.25">
      <c r="A26" s="304" t="s">
        <v>475</v>
      </c>
      <c r="B26" s="305"/>
      <c r="C26" s="305"/>
      <c r="D26" s="305"/>
      <c r="E26" s="305"/>
      <c r="F26" s="305"/>
      <c r="G26" s="305"/>
      <c r="H26" s="105"/>
    </row>
    <row r="27" spans="1:11" x14ac:dyDescent="0.25">
      <c r="B27" s="106"/>
      <c r="C27" s="106"/>
      <c r="D27" s="106"/>
      <c r="E27" s="106"/>
      <c r="F27" s="106"/>
      <c r="G27" s="106"/>
      <c r="H27" s="103"/>
    </row>
    <row r="31" spans="1:11" x14ac:dyDescent="0.25">
      <c r="B31" s="107"/>
    </row>
    <row r="32" spans="1:11" x14ac:dyDescent="0.25">
      <c r="B32" s="107"/>
      <c r="C32" s="107"/>
    </row>
  </sheetData>
  <phoneticPr fontId="14" type="noConversion"/>
  <pageMargins left="0.7" right="0.7" top="0.75" bottom="0.75" header="0.3" footer="0.3"/>
  <pageSetup paperSize="9" orientation="portrait" r:id="rId1"/>
  <headerFooter>
    <oddHeader>&amp;C&amp;"Arial"&amp;12&amp;K000000OFFICIAL&amp;1#</oddHeader>
    <oddFooter>&amp;C&amp;1#&amp;"Arial"&amp;12&amp;K000000OFFICIAL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B18C4-60B1-4C96-92B3-77F21829CA48}">
  <sheetPr codeName="Sheet14">
    <pageSetUpPr fitToPage="1"/>
  </sheetPr>
  <dimension ref="A1:J40"/>
  <sheetViews>
    <sheetView workbookViewId="0"/>
  </sheetViews>
  <sheetFormatPr defaultColWidth="8.85546875" defaultRowHeight="12" x14ac:dyDescent="0.2"/>
  <cols>
    <col min="1" max="1" width="24.5703125" style="58" customWidth="1"/>
    <col min="2" max="7" width="8.7109375" style="41" customWidth="1"/>
    <col min="8" max="8" width="12.140625" style="41" customWidth="1"/>
    <col min="9" max="9" width="9.140625" style="41" customWidth="1"/>
    <col min="10" max="16384" width="8.85546875" style="41"/>
  </cols>
  <sheetData>
    <row r="1" spans="1:9" s="79" customFormat="1" ht="18.75" x14ac:dyDescent="0.3">
      <c r="A1" s="337" t="s">
        <v>398</v>
      </c>
      <c r="B1" s="4"/>
      <c r="C1" s="4"/>
      <c r="D1" s="4"/>
      <c r="E1" s="4"/>
      <c r="F1" s="4"/>
      <c r="G1" s="4"/>
      <c r="H1" s="4"/>
    </row>
    <row r="2" spans="1:9" s="79" customFormat="1" ht="18.75" x14ac:dyDescent="0.3">
      <c r="A2" s="8" t="s">
        <v>378</v>
      </c>
      <c r="B2" s="4"/>
      <c r="C2" s="4"/>
      <c r="D2" s="4"/>
      <c r="E2" s="4"/>
      <c r="F2" s="4"/>
      <c r="G2" s="4"/>
      <c r="H2" s="4"/>
    </row>
    <row r="3" spans="1:9" s="80" customFormat="1" ht="15.75" thickBot="1" x14ac:dyDescent="0.3">
      <c r="B3" s="81"/>
      <c r="C3" s="81"/>
      <c r="D3" s="81"/>
      <c r="E3" s="81"/>
      <c r="F3" s="81"/>
      <c r="G3" s="81"/>
      <c r="H3" s="81"/>
      <c r="I3" s="81"/>
    </row>
    <row r="4" spans="1:9" s="80" customFormat="1" ht="15.75" thickTop="1" x14ac:dyDescent="0.25">
      <c r="A4" s="82"/>
      <c r="B4" s="83"/>
      <c r="C4" s="108"/>
      <c r="D4" s="83"/>
      <c r="E4" s="108"/>
      <c r="F4" s="83"/>
      <c r="G4" s="83"/>
      <c r="H4" s="81"/>
      <c r="I4" s="81"/>
    </row>
    <row r="5" spans="1:9" s="80" customFormat="1" ht="15" customHeight="1" x14ac:dyDescent="0.25">
      <c r="A5" s="84" t="s">
        <v>338</v>
      </c>
      <c r="B5" s="311" t="s">
        <v>365</v>
      </c>
      <c r="C5" s="312"/>
      <c r="D5" s="311" t="s">
        <v>366</v>
      </c>
      <c r="E5" s="312"/>
      <c r="F5" s="326" t="s">
        <v>367</v>
      </c>
      <c r="G5" s="327"/>
      <c r="H5" s="81"/>
      <c r="I5" s="81"/>
    </row>
    <row r="6" spans="1:9" s="87" customFormat="1" x14ac:dyDescent="0.25">
      <c r="C6" s="109"/>
      <c r="E6" s="109"/>
      <c r="F6" s="110"/>
      <c r="G6" s="110"/>
      <c r="H6" s="88"/>
      <c r="I6" s="88"/>
    </row>
    <row r="7" spans="1:9" x14ac:dyDescent="0.2">
      <c r="A7" s="89"/>
      <c r="B7" s="111" t="s">
        <v>342</v>
      </c>
      <c r="C7" s="112" t="s">
        <v>342</v>
      </c>
      <c r="D7" s="111" t="s">
        <v>342</v>
      </c>
      <c r="E7" s="112" t="s">
        <v>342</v>
      </c>
      <c r="F7" s="111" t="s">
        <v>342</v>
      </c>
      <c r="G7" s="111" t="s">
        <v>342</v>
      </c>
      <c r="H7" s="94"/>
      <c r="I7" s="94"/>
    </row>
    <row r="8" spans="1:9" ht="12.75" customHeight="1" x14ac:dyDescent="0.2">
      <c r="A8" s="95"/>
      <c r="B8" s="111" t="s">
        <v>368</v>
      </c>
      <c r="C8" s="112" t="s">
        <v>343</v>
      </c>
      <c r="D8" s="111" t="s">
        <v>368</v>
      </c>
      <c r="E8" s="112" t="s">
        <v>343</v>
      </c>
      <c r="F8" s="111" t="s">
        <v>368</v>
      </c>
      <c r="G8" s="111" t="s">
        <v>343</v>
      </c>
      <c r="H8" s="94"/>
      <c r="I8" s="96"/>
    </row>
    <row r="9" spans="1:9" s="180" customFormat="1" x14ac:dyDescent="0.2">
      <c r="A9" s="221" t="s">
        <v>347</v>
      </c>
      <c r="B9" s="222">
        <v>21.685119695294119</v>
      </c>
      <c r="C9" s="222">
        <v>192.70440000000002</v>
      </c>
      <c r="D9" s="222"/>
      <c r="E9" s="222"/>
      <c r="F9" s="222"/>
      <c r="G9" s="222"/>
      <c r="H9" s="223"/>
      <c r="I9" s="224"/>
    </row>
    <row r="10" spans="1:9" s="180" customFormat="1" x14ac:dyDescent="0.2">
      <c r="A10" s="221" t="s">
        <v>348</v>
      </c>
      <c r="B10" s="222">
        <v>16.536535265000005</v>
      </c>
      <c r="C10" s="222">
        <v>158.72380000000001</v>
      </c>
      <c r="D10" s="222"/>
      <c r="E10" s="222"/>
      <c r="F10" s="222"/>
      <c r="G10" s="222"/>
      <c r="H10" s="223"/>
      <c r="I10" s="224"/>
    </row>
    <row r="11" spans="1:9" s="180" customFormat="1" x14ac:dyDescent="0.2">
      <c r="A11" s="221" t="s">
        <v>349</v>
      </c>
      <c r="B11" s="222">
        <v>15.862384931249997</v>
      </c>
      <c r="C11" s="222">
        <v>137.08500000000001</v>
      </c>
      <c r="D11" s="222"/>
      <c r="E11" s="222"/>
      <c r="F11" s="222"/>
      <c r="G11" s="222"/>
      <c r="H11" s="223"/>
      <c r="I11" s="224"/>
    </row>
    <row r="12" spans="1:9" s="180" customFormat="1" x14ac:dyDescent="0.2">
      <c r="A12" s="221" t="s">
        <v>350</v>
      </c>
      <c r="B12" s="222">
        <v>21.408375589999995</v>
      </c>
      <c r="C12" s="222">
        <v>168.79189583666667</v>
      </c>
      <c r="D12" s="222">
        <v>14.485165029999997</v>
      </c>
      <c r="E12" s="222">
        <v>123.92100000000001</v>
      </c>
      <c r="F12" s="222"/>
      <c r="G12" s="222"/>
      <c r="H12" s="223"/>
      <c r="I12" s="224"/>
    </row>
    <row r="13" spans="1:9" s="180" customFormat="1" x14ac:dyDescent="0.2">
      <c r="A13" s="221" t="s">
        <v>351</v>
      </c>
      <c r="B13" s="222">
        <v>17.097147840952381</v>
      </c>
      <c r="C13" s="222">
        <v>140.0684</v>
      </c>
      <c r="D13" s="222">
        <v>21.269606773333329</v>
      </c>
      <c r="E13" s="222">
        <v>181.03179999999998</v>
      </c>
      <c r="F13" s="222"/>
      <c r="G13" s="222"/>
      <c r="H13" s="223"/>
      <c r="I13" s="224"/>
    </row>
    <row r="14" spans="1:9" s="180" customFormat="1" x14ac:dyDescent="0.2">
      <c r="A14" s="221" t="s">
        <v>352</v>
      </c>
      <c r="B14" s="222">
        <v>30.81239310285714</v>
      </c>
      <c r="C14" s="222">
        <v>258.64080000000001</v>
      </c>
      <c r="D14" s="222">
        <v>31.738110825882348</v>
      </c>
      <c r="E14" s="222">
        <v>288.08999999999997</v>
      </c>
      <c r="F14" s="222">
        <v>37.730016280000008</v>
      </c>
      <c r="G14" s="222">
        <v>448.14</v>
      </c>
      <c r="H14" s="223"/>
      <c r="I14" s="224"/>
    </row>
    <row r="15" spans="1:9" s="180" customFormat="1" x14ac:dyDescent="0.2">
      <c r="A15" s="221" t="s">
        <v>353</v>
      </c>
      <c r="B15" s="222">
        <v>54.276026645454543</v>
      </c>
      <c r="C15" s="222">
        <v>492.74279999999999</v>
      </c>
      <c r="D15" s="222">
        <v>56.81905986866667</v>
      </c>
      <c r="E15" s="222">
        <v>498.96429999999998</v>
      </c>
      <c r="F15" s="222">
        <v>39.024091225499994</v>
      </c>
      <c r="G15" s="222">
        <v>454.16949999999997</v>
      </c>
      <c r="H15" s="223"/>
      <c r="I15" s="224"/>
    </row>
    <row r="16" spans="1:9" s="180" customFormat="1" x14ac:dyDescent="0.2">
      <c r="A16" s="221" t="s">
        <v>354</v>
      </c>
      <c r="B16" s="222">
        <v>40.341151003000007</v>
      </c>
      <c r="C16" s="222">
        <v>404.88548762899995</v>
      </c>
      <c r="D16" s="222">
        <v>34.2230083082353</v>
      </c>
      <c r="E16" s="222">
        <v>304.81688637764705</v>
      </c>
      <c r="F16" s="222">
        <v>30.632351786666661</v>
      </c>
      <c r="G16" s="222">
        <v>348.20101211599996</v>
      </c>
      <c r="H16" s="223"/>
      <c r="I16" s="224"/>
    </row>
    <row r="17" spans="1:9" s="180" customFormat="1" x14ac:dyDescent="0.2">
      <c r="A17" s="221" t="s">
        <v>355</v>
      </c>
      <c r="B17" s="222">
        <v>21.009875490103386</v>
      </c>
      <c r="C17" s="222">
        <v>204.24112772352527</v>
      </c>
      <c r="D17" s="222">
        <v>29.228658337663248</v>
      </c>
      <c r="E17" s="222">
        <v>225.97260444663726</v>
      </c>
      <c r="F17" s="222">
        <v>27.642534136656611</v>
      </c>
      <c r="G17" s="222">
        <v>293.80907407662812</v>
      </c>
      <c r="H17" s="223"/>
      <c r="I17" s="224"/>
    </row>
    <row r="18" spans="1:9" s="180" customFormat="1" x14ac:dyDescent="0.2">
      <c r="A18" s="221" t="s">
        <v>356</v>
      </c>
      <c r="B18" s="222">
        <v>26.189436000000001</v>
      </c>
      <c r="C18" s="222">
        <v>270.92519999999996</v>
      </c>
      <c r="D18" s="222">
        <v>36.540167999999994</v>
      </c>
      <c r="E18" s="222">
        <v>369.33819999999997</v>
      </c>
      <c r="F18" s="222">
        <v>29.905973999999997</v>
      </c>
      <c r="G18" s="222">
        <v>367.02259999999995</v>
      </c>
      <c r="H18" s="223"/>
      <c r="I18" s="224"/>
    </row>
    <row r="19" spans="1:9" s="180" customFormat="1" x14ac:dyDescent="0.2">
      <c r="A19" s="221" t="s">
        <v>357</v>
      </c>
      <c r="B19" s="222">
        <v>29.797660999999998</v>
      </c>
      <c r="C19" s="222">
        <v>315.74429999999995</v>
      </c>
      <c r="D19" s="222">
        <v>32.004475999999997</v>
      </c>
      <c r="E19" s="222">
        <v>329.32470000000001</v>
      </c>
      <c r="F19" s="222">
        <v>28.315133999999997</v>
      </c>
      <c r="G19" s="222">
        <v>319.13939999999997</v>
      </c>
      <c r="H19" s="223"/>
      <c r="I19" s="224"/>
    </row>
    <row r="20" spans="1:9" s="180" customFormat="1" x14ac:dyDescent="0.2">
      <c r="A20" s="218" t="s">
        <v>358</v>
      </c>
      <c r="B20" s="222">
        <v>27.807107999999999</v>
      </c>
      <c r="C20" s="222">
        <v>242.4324</v>
      </c>
      <c r="D20" s="222">
        <v>35.314692000000001</v>
      </c>
      <c r="E20" s="222">
        <v>246.90119999999999</v>
      </c>
      <c r="F20" s="222">
        <v>43.291499999999999</v>
      </c>
      <c r="G20" s="222">
        <v>484.8648</v>
      </c>
      <c r="H20" s="223"/>
      <c r="I20" s="224"/>
    </row>
    <row r="21" spans="1:9" s="180" customFormat="1" x14ac:dyDescent="0.2">
      <c r="A21" s="218" t="s">
        <v>359</v>
      </c>
      <c r="B21" s="222">
        <v>46.505669879999999</v>
      </c>
      <c r="C21" s="222">
        <v>397.07956988000001</v>
      </c>
      <c r="D21" s="222">
        <v>58.04582808</v>
      </c>
      <c r="E21" s="222">
        <v>544.30164016000003</v>
      </c>
      <c r="F21" s="222">
        <v>51.509639480000004</v>
      </c>
      <c r="G21" s="222">
        <v>530.89880800000003</v>
      </c>
      <c r="H21" s="223"/>
      <c r="I21" s="224"/>
    </row>
    <row r="22" spans="1:9" s="180" customFormat="1" x14ac:dyDescent="0.2">
      <c r="A22" s="218" t="s">
        <v>360</v>
      </c>
      <c r="B22" s="222">
        <v>67.208829891889508</v>
      </c>
      <c r="C22" s="222">
        <v>538.79639424205061</v>
      </c>
      <c r="D22" s="222">
        <v>57.493729020000011</v>
      </c>
      <c r="E22" s="222">
        <v>556.35983249000003</v>
      </c>
      <c r="F22" s="222">
        <v>43.906258659575094</v>
      </c>
      <c r="G22" s="222">
        <v>481.97727366682909</v>
      </c>
      <c r="H22" s="223"/>
      <c r="I22" s="224"/>
    </row>
    <row r="23" spans="1:9" s="180" customFormat="1" x14ac:dyDescent="0.2">
      <c r="A23" s="218" t="s">
        <v>361</v>
      </c>
      <c r="B23" s="222">
        <v>34.952755110000005</v>
      </c>
      <c r="C23" s="222">
        <v>336.49261022000002</v>
      </c>
      <c r="D23" s="222">
        <v>50.77666438</v>
      </c>
      <c r="E23" s="222">
        <v>474.75870000000003</v>
      </c>
      <c r="F23" s="222">
        <v>18.22383043</v>
      </c>
      <c r="G23" s="222">
        <v>220.28421324000001</v>
      </c>
      <c r="H23" s="223"/>
      <c r="I23" s="224"/>
    </row>
    <row r="24" spans="1:9" s="180" customFormat="1" x14ac:dyDescent="0.2">
      <c r="A24" s="218" t="s">
        <v>362</v>
      </c>
      <c r="B24" s="222">
        <v>42.346574285768902</v>
      </c>
      <c r="C24" s="222">
        <v>347.7195993577663</v>
      </c>
      <c r="D24" s="222">
        <v>43.029742097255308</v>
      </c>
      <c r="E24" s="222">
        <v>495.91315140610294</v>
      </c>
      <c r="F24" s="222">
        <v>29.133272723248091</v>
      </c>
      <c r="G24" s="222">
        <v>357.86633515568582</v>
      </c>
      <c r="H24" s="223"/>
      <c r="I24" s="224"/>
    </row>
    <row r="25" spans="1:9" s="180" customFormat="1" x14ac:dyDescent="0.2">
      <c r="A25" s="218" t="s">
        <v>363</v>
      </c>
      <c r="B25" s="222">
        <v>52.693141335386052</v>
      </c>
      <c r="C25" s="222">
        <v>528.67738255537824</v>
      </c>
      <c r="D25" s="222">
        <v>41.755164602132552</v>
      </c>
      <c r="E25" s="222">
        <v>485.36059753664983</v>
      </c>
      <c r="F25" s="222">
        <v>36.999284932677121</v>
      </c>
      <c r="G25" s="222">
        <v>542.13511815431502</v>
      </c>
      <c r="H25" s="223"/>
      <c r="I25" s="224"/>
    </row>
    <row r="26" spans="1:9" s="252" customFormat="1" x14ac:dyDescent="0.2">
      <c r="A26" s="254" t="s">
        <v>473</v>
      </c>
      <c r="B26" s="256">
        <v>49.983152407250472</v>
      </c>
      <c r="C26" s="256">
        <v>576.28738459750571</v>
      </c>
      <c r="D26" s="256">
        <v>45.421494066142351</v>
      </c>
      <c r="E26" s="256">
        <v>525.80781330336629</v>
      </c>
      <c r="F26" s="256">
        <v>63.823770817881872</v>
      </c>
      <c r="G26" s="256">
        <v>873.55840603677677</v>
      </c>
      <c r="H26" s="257"/>
      <c r="I26" s="258"/>
    </row>
    <row r="27" spans="1:9" x14ac:dyDescent="0.2">
      <c r="A27" s="199" t="s">
        <v>165</v>
      </c>
      <c r="B27" s="220">
        <v>33.325305003938595</v>
      </c>
      <c r="C27" s="220">
        <v>302.10300984966989</v>
      </c>
      <c r="D27" s="220">
        <v>38.7660052373692</v>
      </c>
      <c r="E27" s="220">
        <v>366.0753294583597</v>
      </c>
      <c r="F27" s="220">
        <v>34.692823971193633</v>
      </c>
      <c r="G27" s="220">
        <v>404.04234453412147</v>
      </c>
      <c r="H27" s="115"/>
      <c r="I27" s="115"/>
    </row>
    <row r="28" spans="1:9" x14ac:dyDescent="0.2">
      <c r="A28" s="99"/>
      <c r="B28" s="119"/>
      <c r="C28" s="119"/>
      <c r="D28" s="119"/>
      <c r="E28" s="119"/>
      <c r="F28" s="119"/>
      <c r="G28" s="119"/>
      <c r="H28" s="115"/>
      <c r="I28" s="115"/>
    </row>
    <row r="29" spans="1:9" ht="30.6" customHeight="1" x14ac:dyDescent="0.2">
      <c r="A29" s="324" t="s">
        <v>474</v>
      </c>
      <c r="B29" s="325"/>
      <c r="C29" s="325"/>
      <c r="D29" s="325"/>
      <c r="E29" s="325"/>
      <c r="F29" s="325"/>
      <c r="G29" s="325"/>
      <c r="H29" s="115"/>
      <c r="I29" s="115"/>
    </row>
    <row r="30" spans="1:9" x14ac:dyDescent="0.2">
      <c r="A30" s="121"/>
      <c r="B30" s="122"/>
      <c r="C30" s="122"/>
      <c r="D30" s="122"/>
      <c r="E30" s="122"/>
      <c r="F30" s="122"/>
      <c r="G30" s="122"/>
      <c r="H30" s="115"/>
      <c r="I30" s="115"/>
    </row>
    <row r="31" spans="1:9" x14ac:dyDescent="0.2">
      <c r="A31" s="105"/>
      <c r="B31" s="42"/>
      <c r="C31" s="42"/>
      <c r="D31" s="42"/>
      <c r="E31" s="42"/>
      <c r="F31" s="42"/>
      <c r="G31" s="42"/>
      <c r="H31" s="115"/>
      <c r="I31" s="115"/>
    </row>
    <row r="32" spans="1:9" s="80" customFormat="1" ht="15" x14ac:dyDescent="0.25">
      <c r="A32" s="103"/>
      <c r="B32" s="106"/>
      <c r="C32" s="106"/>
      <c r="D32" s="106"/>
      <c r="E32" s="106"/>
      <c r="F32" s="106"/>
      <c r="G32" s="106"/>
    </row>
    <row r="34" spans="4:10" x14ac:dyDescent="0.2">
      <c r="D34" s="149"/>
    </row>
    <row r="38" spans="4:10" x14ac:dyDescent="0.2">
      <c r="E38" s="123"/>
      <c r="F38" s="123"/>
    </row>
    <row r="39" spans="4:10" x14ac:dyDescent="0.2">
      <c r="F39" s="124"/>
      <c r="G39" s="124"/>
      <c r="H39" s="124"/>
      <c r="I39" s="124"/>
      <c r="J39" s="124"/>
    </row>
    <row r="40" spans="4:10" x14ac:dyDescent="0.2">
      <c r="F40" s="124"/>
      <c r="G40" s="124"/>
      <c r="H40" s="124"/>
      <c r="I40" s="124"/>
      <c r="J40" s="124"/>
    </row>
  </sheetData>
  <mergeCells count="4">
    <mergeCell ref="A29:G29"/>
    <mergeCell ref="B5:C5"/>
    <mergeCell ref="D5:E5"/>
    <mergeCell ref="F5:G5"/>
  </mergeCells>
  <printOptions headings="1" gridLines="1"/>
  <pageMargins left="0.7" right="0.7" top="0.75" bottom="0.75" header="0.3" footer="0.3"/>
  <pageSetup paperSize="123" fitToHeight="0" orientation="landscape" r:id="rId1"/>
  <headerFooter>
    <oddHeader>&amp;C&amp;"Arial"&amp;12&amp;K000000OFFICIAL&amp;1#</oddHeader>
    <oddFooter>&amp;C&amp;1#&amp;"Arial"&amp;12&amp;K000000OFFICIAL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3D19B-2B71-4EF8-ABB7-BABB19A5AA32}">
  <sheetPr codeName="Sheet15"/>
  <dimension ref="A1:K48"/>
  <sheetViews>
    <sheetView workbookViewId="0"/>
  </sheetViews>
  <sheetFormatPr defaultColWidth="14.140625" defaultRowHeight="12" x14ac:dyDescent="0.2"/>
  <cols>
    <col min="1" max="1" width="16.7109375" style="58" customWidth="1"/>
    <col min="2" max="10" width="11.42578125" style="41" customWidth="1"/>
    <col min="11" max="11" width="9.85546875" style="41" customWidth="1"/>
    <col min="12" max="16384" width="14.140625" style="41"/>
  </cols>
  <sheetData>
    <row r="1" spans="1:11" s="79" customFormat="1" ht="18.75" x14ac:dyDescent="0.3">
      <c r="A1" s="337" t="s">
        <v>399</v>
      </c>
      <c r="B1" s="4"/>
      <c r="C1" s="4"/>
      <c r="D1" s="4"/>
      <c r="E1" s="4"/>
      <c r="F1" s="4"/>
      <c r="G1" s="4"/>
    </row>
    <row r="2" spans="1:11" s="79" customFormat="1" ht="18.75" x14ac:dyDescent="0.3">
      <c r="A2" s="8" t="s">
        <v>379</v>
      </c>
      <c r="B2" s="4"/>
      <c r="C2" s="4"/>
      <c r="D2" s="4"/>
      <c r="E2" s="4"/>
      <c r="F2" s="4"/>
      <c r="G2" s="4"/>
    </row>
    <row r="3" spans="1:11" ht="12.75" thickBot="1" x14ac:dyDescent="0.25">
      <c r="A3" s="173"/>
      <c r="B3" s="174"/>
      <c r="C3" s="175"/>
      <c r="D3" s="174"/>
      <c r="E3" s="174"/>
      <c r="F3" s="176"/>
      <c r="G3" s="174"/>
      <c r="H3" s="174"/>
      <c r="I3" s="177"/>
      <c r="J3" s="174"/>
      <c r="K3" s="115"/>
    </row>
    <row r="4" spans="1:11" s="80" customFormat="1" ht="24" customHeight="1" x14ac:dyDescent="0.25">
      <c r="C4" s="328" t="s">
        <v>365</v>
      </c>
      <c r="D4" s="329"/>
      <c r="E4" s="329"/>
      <c r="F4" s="330"/>
      <c r="G4" s="331" t="s">
        <v>366</v>
      </c>
      <c r="H4" s="332"/>
      <c r="I4" s="331" t="s">
        <v>367</v>
      </c>
      <c r="J4" s="333"/>
    </row>
    <row r="5" spans="1:11" s="125" customFormat="1" ht="15" x14ac:dyDescent="0.25">
      <c r="A5" s="280" t="s">
        <v>338</v>
      </c>
      <c r="B5" s="281" t="s">
        <v>370</v>
      </c>
      <c r="C5" s="162" t="s">
        <v>371</v>
      </c>
      <c r="D5" s="161" t="s">
        <v>372</v>
      </c>
      <c r="E5" s="160" t="s">
        <v>479</v>
      </c>
      <c r="F5" s="280" t="s">
        <v>480</v>
      </c>
      <c r="G5" s="163" t="s">
        <v>373</v>
      </c>
      <c r="H5" s="162" t="s">
        <v>480</v>
      </c>
      <c r="I5" s="162" t="s">
        <v>374</v>
      </c>
      <c r="J5" s="163" t="s">
        <v>373</v>
      </c>
    </row>
    <row r="6" spans="1:11" s="172" customFormat="1" x14ac:dyDescent="0.2">
      <c r="A6" s="165"/>
      <c r="B6" s="166" t="s">
        <v>375</v>
      </c>
      <c r="C6" s="167"/>
      <c r="D6" s="168" t="s">
        <v>376</v>
      </c>
      <c r="E6" s="169" t="s">
        <v>387</v>
      </c>
      <c r="F6" s="170" t="s">
        <v>141</v>
      </c>
      <c r="G6" s="171" t="s">
        <v>388</v>
      </c>
      <c r="H6" s="166" t="s">
        <v>141</v>
      </c>
      <c r="I6" s="166" t="s">
        <v>141</v>
      </c>
      <c r="J6" s="171" t="s">
        <v>388</v>
      </c>
    </row>
    <row r="7" spans="1:11" s="180" customFormat="1" x14ac:dyDescent="0.2">
      <c r="A7" s="229" t="s">
        <v>347</v>
      </c>
      <c r="B7" s="230">
        <v>9.3000000000000007</v>
      </c>
      <c r="C7" s="230">
        <v>19.2</v>
      </c>
      <c r="D7" s="230">
        <v>33</v>
      </c>
      <c r="E7" s="231">
        <v>7.4255428800000001</v>
      </c>
      <c r="F7" s="232">
        <v>0.75</v>
      </c>
      <c r="G7" s="233"/>
      <c r="H7" s="232"/>
      <c r="I7" s="232"/>
      <c r="J7" s="234"/>
      <c r="K7" s="223"/>
    </row>
    <row r="8" spans="1:11" s="180" customFormat="1" x14ac:dyDescent="0.2">
      <c r="A8" s="229" t="s">
        <v>348</v>
      </c>
      <c r="B8" s="230">
        <v>9.8000000000000007</v>
      </c>
      <c r="C8" s="230">
        <v>18.8</v>
      </c>
      <c r="D8" s="230">
        <v>30</v>
      </c>
      <c r="E8" s="231">
        <v>7.5537694799999988</v>
      </c>
      <c r="F8" s="232">
        <v>0.7881305482652452</v>
      </c>
      <c r="G8" s="233"/>
      <c r="H8" s="232"/>
      <c r="I8" s="232"/>
      <c r="J8" s="234"/>
      <c r="K8" s="223"/>
    </row>
    <row r="9" spans="1:11" s="180" customFormat="1" x14ac:dyDescent="0.2">
      <c r="A9" s="229" t="s">
        <v>349</v>
      </c>
      <c r="B9" s="230">
        <v>9.6999999999999993</v>
      </c>
      <c r="C9" s="230">
        <v>18.3</v>
      </c>
      <c r="D9" s="230">
        <v>30</v>
      </c>
      <c r="E9" s="231">
        <v>10.016151600000001</v>
      </c>
      <c r="F9" s="232">
        <v>0.69008502562840779</v>
      </c>
      <c r="G9" s="233"/>
      <c r="H9" s="232"/>
      <c r="I9" s="232"/>
      <c r="J9" s="234"/>
      <c r="K9" s="223"/>
    </row>
    <row r="10" spans="1:11" s="180" customFormat="1" x14ac:dyDescent="0.2">
      <c r="A10" s="229" t="s">
        <v>350</v>
      </c>
      <c r="B10" s="230">
        <v>8.1999999999999993</v>
      </c>
      <c r="C10" s="230">
        <v>18.8</v>
      </c>
      <c r="D10" s="230">
        <v>29</v>
      </c>
      <c r="E10" s="231">
        <v>8.4332371199999994</v>
      </c>
      <c r="F10" s="232">
        <v>0.71612733777831583</v>
      </c>
      <c r="G10" s="234">
        <v>72.388845549999999</v>
      </c>
      <c r="H10" s="232">
        <v>0.87</v>
      </c>
      <c r="I10" s="232"/>
      <c r="J10" s="234"/>
      <c r="K10" s="223"/>
    </row>
    <row r="11" spans="1:11" s="180" customFormat="1" x14ac:dyDescent="0.2">
      <c r="A11" s="229" t="s">
        <v>351</v>
      </c>
      <c r="B11" s="230">
        <v>8.5</v>
      </c>
      <c r="C11" s="230">
        <v>18.399999999999999</v>
      </c>
      <c r="D11" s="230">
        <v>29</v>
      </c>
      <c r="E11" s="231">
        <v>7.5498188999999991</v>
      </c>
      <c r="F11" s="232">
        <v>0.8</v>
      </c>
      <c r="G11" s="234">
        <v>89.382138799999993</v>
      </c>
      <c r="H11" s="232">
        <v>0.98</v>
      </c>
      <c r="I11" s="232"/>
      <c r="J11" s="234"/>
      <c r="K11" s="223"/>
    </row>
    <row r="12" spans="1:11" s="180" customFormat="1" x14ac:dyDescent="0.2">
      <c r="A12" s="229" t="s">
        <v>352</v>
      </c>
      <c r="B12" s="230">
        <v>8.8000000000000007</v>
      </c>
      <c r="C12" s="230">
        <v>18.3</v>
      </c>
      <c r="D12" s="230">
        <v>27</v>
      </c>
      <c r="E12" s="231">
        <v>7.7745888000000001</v>
      </c>
      <c r="F12" s="232">
        <v>0.77</v>
      </c>
      <c r="G12" s="234">
        <v>121.2878106</v>
      </c>
      <c r="H12" s="232">
        <v>1.1100000000000001</v>
      </c>
      <c r="I12" s="232">
        <v>0.87</v>
      </c>
      <c r="J12" s="234">
        <v>819.45600000000002</v>
      </c>
      <c r="K12" s="223"/>
    </row>
    <row r="13" spans="1:11" s="180" customFormat="1" x14ac:dyDescent="0.2">
      <c r="A13" s="229" t="s">
        <v>353</v>
      </c>
      <c r="B13" s="230">
        <v>9.4</v>
      </c>
      <c r="C13" s="230">
        <v>18.600000000000001</v>
      </c>
      <c r="D13" s="230">
        <v>32</v>
      </c>
      <c r="E13" s="231">
        <v>10.937396999999999</v>
      </c>
      <c r="F13" s="232">
        <v>0.78</v>
      </c>
      <c r="G13" s="234">
        <v>157.92174470666666</v>
      </c>
      <c r="H13" s="232">
        <v>1.05</v>
      </c>
      <c r="I13" s="232">
        <v>0.87</v>
      </c>
      <c r="J13" s="234">
        <v>1053.9221</v>
      </c>
      <c r="K13" s="223"/>
    </row>
    <row r="14" spans="1:11" s="180" customFormat="1" x14ac:dyDescent="0.2">
      <c r="A14" s="221" t="s">
        <v>354</v>
      </c>
      <c r="B14" s="230">
        <v>9.2518073218209409</v>
      </c>
      <c r="C14" s="230">
        <v>18.505263077585322</v>
      </c>
      <c r="D14" s="230">
        <v>29.3</v>
      </c>
      <c r="E14" s="231">
        <v>10.293873</v>
      </c>
      <c r="F14" s="232">
        <v>0.84416424930095668</v>
      </c>
      <c r="G14" s="234">
        <v>124.39828393647061</v>
      </c>
      <c r="H14" s="232">
        <v>1.0714933148452215</v>
      </c>
      <c r="I14" s="232">
        <v>0.87376297314961748</v>
      </c>
      <c r="J14" s="234">
        <v>994.9118175418198</v>
      </c>
      <c r="K14" s="223"/>
    </row>
    <row r="15" spans="1:11" s="180" customFormat="1" x14ac:dyDescent="0.2">
      <c r="A15" s="221" t="s">
        <v>355</v>
      </c>
      <c r="B15" s="230">
        <v>9.3543907696961615</v>
      </c>
      <c r="C15" s="230">
        <v>18.498235294117645</v>
      </c>
      <c r="D15" s="230">
        <v>30.1</v>
      </c>
      <c r="E15" s="231">
        <v>8.8818300000000008</v>
      </c>
      <c r="F15" s="232">
        <v>0.80195707799086158</v>
      </c>
      <c r="G15" s="234">
        <v>93.289854376110753</v>
      </c>
      <c r="H15" s="232">
        <v>1.1073331123980947</v>
      </c>
      <c r="I15" s="232">
        <v>0.86582803385856322</v>
      </c>
      <c r="J15" s="234">
        <v>967.42973585325319</v>
      </c>
      <c r="K15" s="223"/>
    </row>
    <row r="16" spans="1:11" s="180" customFormat="1" x14ac:dyDescent="0.2">
      <c r="A16" s="221" t="s">
        <v>356</v>
      </c>
      <c r="B16" s="230">
        <v>9.8000000000000007</v>
      </c>
      <c r="C16" s="230">
        <v>18</v>
      </c>
      <c r="D16" s="230">
        <v>32.5</v>
      </c>
      <c r="E16" s="231">
        <v>8.39405</v>
      </c>
      <c r="F16" s="232">
        <v>0.77</v>
      </c>
      <c r="G16" s="234">
        <v>104.202</v>
      </c>
      <c r="H16" s="232">
        <v>1.0900000000000001</v>
      </c>
      <c r="I16" s="232">
        <v>0.93</v>
      </c>
      <c r="J16" s="234">
        <v>808.14439999999991</v>
      </c>
      <c r="K16" s="223"/>
    </row>
    <row r="17" spans="1:11" s="180" customFormat="1" x14ac:dyDescent="0.2">
      <c r="A17" s="221" t="s">
        <v>357</v>
      </c>
      <c r="B17" s="230">
        <v>10.199999999999999</v>
      </c>
      <c r="C17" s="230">
        <v>18.100000000000001</v>
      </c>
      <c r="D17" s="230">
        <v>36.25</v>
      </c>
      <c r="E17" s="231">
        <v>9.3025739999999999</v>
      </c>
      <c r="F17" s="232">
        <v>0.78</v>
      </c>
      <c r="G17" s="234">
        <v>114.3017</v>
      </c>
      <c r="H17" s="232">
        <v>1.1200000000000001</v>
      </c>
      <c r="I17" s="232">
        <v>0.9</v>
      </c>
      <c r="J17" s="234">
        <v>1060.4029</v>
      </c>
      <c r="K17" s="223"/>
    </row>
    <row r="18" spans="1:11" s="180" customFormat="1" x14ac:dyDescent="0.2">
      <c r="A18" s="218" t="s">
        <v>358</v>
      </c>
      <c r="B18" s="230">
        <v>8.8000000000000007</v>
      </c>
      <c r="C18" s="230">
        <v>17.8</v>
      </c>
      <c r="D18" s="230">
        <v>28</v>
      </c>
      <c r="E18" s="231">
        <v>9.8425320000000003</v>
      </c>
      <c r="F18" s="232">
        <v>0.85</v>
      </c>
      <c r="G18" s="234">
        <v>113.95439999999999</v>
      </c>
      <c r="H18" s="232">
        <v>1.19</v>
      </c>
      <c r="I18" s="232">
        <v>0.9</v>
      </c>
      <c r="J18" s="234">
        <v>1328.3507999999999</v>
      </c>
      <c r="K18" s="223"/>
    </row>
    <row r="19" spans="1:11" s="180" customFormat="1" x14ac:dyDescent="0.2">
      <c r="A19" s="218" t="s">
        <v>359</v>
      </c>
      <c r="B19" s="230">
        <v>9.8652173913043466</v>
      </c>
      <c r="C19" s="230">
        <v>17.799999999999997</v>
      </c>
      <c r="D19" s="230">
        <v>30.740291262135926</v>
      </c>
      <c r="E19" s="231">
        <v>12.860151437600001</v>
      </c>
      <c r="F19" s="232">
        <v>0.7533333333333333</v>
      </c>
      <c r="G19" s="234">
        <v>147.15880799999999</v>
      </c>
      <c r="H19" s="232">
        <v>1.1322222222222222</v>
      </c>
      <c r="I19" s="232">
        <v>0.85071428571428576</v>
      </c>
      <c r="J19" s="234">
        <v>1728.0798960000002</v>
      </c>
      <c r="K19" s="223"/>
    </row>
    <row r="20" spans="1:11" s="180" customFormat="1" x14ac:dyDescent="0.2">
      <c r="A20" s="218" t="s">
        <v>360</v>
      </c>
      <c r="B20" s="230">
        <v>10.728768649786419</v>
      </c>
      <c r="C20" s="230">
        <v>17.960714285714285</v>
      </c>
      <c r="D20" s="230">
        <v>31.701900251436566</v>
      </c>
      <c r="E20" s="231">
        <v>15.667198696060003</v>
      </c>
      <c r="F20" s="232">
        <v>0.89061576354679806</v>
      </c>
      <c r="G20" s="234">
        <v>149.43175099999999</v>
      </c>
      <c r="H20" s="232">
        <v>1.177777777777778</v>
      </c>
      <c r="I20" s="232">
        <v>0.89447516641065028</v>
      </c>
      <c r="J20" s="234">
        <v>1389.6814635024571</v>
      </c>
      <c r="K20" s="223"/>
    </row>
    <row r="21" spans="1:11" s="180" customFormat="1" x14ac:dyDescent="0.2">
      <c r="A21" s="218" t="s">
        <v>361</v>
      </c>
      <c r="B21" s="230">
        <v>10.434615384615382</v>
      </c>
      <c r="C21" s="230">
        <v>17.745454545454546</v>
      </c>
      <c r="D21" s="230">
        <v>31.321003963011886</v>
      </c>
      <c r="E21" s="231">
        <v>14.240254347445452</v>
      </c>
      <c r="F21" s="232">
        <v>0.79000000000000015</v>
      </c>
      <c r="G21" s="234">
        <v>161.78969300000003</v>
      </c>
      <c r="H21" s="232">
        <v>1.1355555555555554</v>
      </c>
      <c r="I21" s="232">
        <v>0.87882352941176467</v>
      </c>
      <c r="J21" s="234">
        <v>1146.9511690000002</v>
      </c>
      <c r="K21" s="223"/>
    </row>
    <row r="22" spans="1:11" s="180" customFormat="1" x14ac:dyDescent="0.2">
      <c r="A22" s="218" t="s">
        <v>362</v>
      </c>
      <c r="B22" s="230">
        <v>10.302643269159159</v>
      </c>
      <c r="C22" s="230">
        <v>17.535</v>
      </c>
      <c r="D22" s="230">
        <v>27.124847052607322</v>
      </c>
      <c r="E22" s="231">
        <v>11.383391671481634</v>
      </c>
      <c r="F22" s="232">
        <v>0.82232803388499953</v>
      </c>
      <c r="G22" s="234">
        <v>212.079472476511</v>
      </c>
      <c r="H22" s="232">
        <v>1.0926252909036469</v>
      </c>
      <c r="I22" s="232">
        <v>0.87993938479573441</v>
      </c>
      <c r="J22" s="234">
        <v>1416.1240625895855</v>
      </c>
      <c r="K22" s="223"/>
    </row>
    <row r="23" spans="1:11" s="180" customFormat="1" x14ac:dyDescent="0.2">
      <c r="A23" s="218" t="s">
        <v>363</v>
      </c>
      <c r="B23" s="230">
        <v>12.633248364196296</v>
      </c>
      <c r="C23" s="230">
        <v>18.436363636363637</v>
      </c>
      <c r="D23" s="230">
        <v>36.938351731087437</v>
      </c>
      <c r="E23" s="231">
        <v>11.769211509843577</v>
      </c>
      <c r="F23" s="232">
        <v>0.92726201809177322</v>
      </c>
      <c r="G23" s="234">
        <v>199.89055905726929</v>
      </c>
      <c r="H23" s="232">
        <v>1.186700315108322</v>
      </c>
      <c r="I23" s="232">
        <v>0.87862209634655852</v>
      </c>
      <c r="J23" s="234">
        <v>2002.4690388284764</v>
      </c>
      <c r="K23" s="223"/>
    </row>
    <row r="24" spans="1:11" s="252" customFormat="1" x14ac:dyDescent="0.2">
      <c r="A24" s="254" t="s">
        <v>473</v>
      </c>
      <c r="B24" s="259">
        <v>12.614587996231499</v>
      </c>
      <c r="C24" s="259">
        <v>17.43022609525071</v>
      </c>
      <c r="D24" s="259">
        <v>34.980390207935713</v>
      </c>
      <c r="E24" s="260">
        <v>13.782653588257988</v>
      </c>
      <c r="F24" s="261">
        <v>0.9222404891890833</v>
      </c>
      <c r="G24" s="262">
        <v>199.03147548980024</v>
      </c>
      <c r="H24" s="261">
        <v>1.1774791652812999</v>
      </c>
      <c r="I24" s="261">
        <v>0.90133634900402737</v>
      </c>
      <c r="J24" s="262">
        <v>2507.1633471346076</v>
      </c>
      <c r="K24" s="257"/>
    </row>
    <row r="25" spans="1:11" x14ac:dyDescent="0.2">
      <c r="A25" s="199" t="s">
        <v>165</v>
      </c>
      <c r="B25" s="225">
        <v>9.8714043970450103</v>
      </c>
      <c r="C25" s="225">
        <v>18.233958718582567</v>
      </c>
      <c r="D25" s="225">
        <v>31.053154692678604</v>
      </c>
      <c r="E25" s="226">
        <v>10.339345890593814</v>
      </c>
      <c r="F25" s="227">
        <v>0.80256910427832073</v>
      </c>
      <c r="G25" s="228">
        <v>137.36723579952189</v>
      </c>
      <c r="H25" s="227">
        <v>1.0994124502728093</v>
      </c>
      <c r="I25" s="227">
        <v>0.88411552451470798</v>
      </c>
      <c r="J25" s="228">
        <v>1324.8528254192461</v>
      </c>
      <c r="K25" s="115"/>
    </row>
    <row r="26" spans="1:11" x14ac:dyDescent="0.2">
      <c r="A26" s="99"/>
      <c r="B26" s="128"/>
      <c r="C26" s="128"/>
      <c r="D26" s="128"/>
      <c r="E26" s="128"/>
      <c r="F26" s="128"/>
      <c r="G26" s="128"/>
      <c r="H26" s="138"/>
      <c r="I26" s="138"/>
      <c r="J26" s="128"/>
      <c r="K26" s="115"/>
    </row>
    <row r="27" spans="1:11" ht="42" customHeight="1" x14ac:dyDescent="0.2">
      <c r="A27" s="324" t="s">
        <v>474</v>
      </c>
      <c r="B27" s="325"/>
      <c r="C27" s="325"/>
      <c r="D27" s="325"/>
      <c r="E27" s="325"/>
      <c r="F27" s="325"/>
      <c r="G27" s="139"/>
      <c r="H27" s="139"/>
      <c r="I27" s="139"/>
      <c r="J27" s="139"/>
      <c r="K27" s="115"/>
    </row>
    <row r="28" spans="1:11" x14ac:dyDescent="0.2">
      <c r="A28" s="121"/>
      <c r="B28" s="139"/>
      <c r="C28" s="139"/>
      <c r="D28" s="139"/>
      <c r="E28" s="140"/>
      <c r="F28" s="128"/>
      <c r="G28" s="141"/>
      <c r="H28" s="138"/>
      <c r="I28" s="142"/>
      <c r="J28" s="141"/>
      <c r="K28" s="115"/>
    </row>
    <row r="29" spans="1:11" x14ac:dyDescent="0.2">
      <c r="A29" s="105"/>
      <c r="B29" s="42"/>
      <c r="C29" s="143"/>
      <c r="D29" s="42"/>
      <c r="E29" s="42"/>
      <c r="F29" s="144"/>
      <c r="G29" s="42"/>
      <c r="H29" s="42"/>
      <c r="I29" s="145"/>
      <c r="J29" s="42"/>
      <c r="K29" s="115"/>
    </row>
    <row r="30" spans="1:11" s="80" customFormat="1" ht="15" x14ac:dyDescent="0.25">
      <c r="A30" s="103"/>
      <c r="B30" s="106"/>
      <c r="C30" s="106"/>
      <c r="D30" s="106"/>
      <c r="E30" s="106"/>
      <c r="F30" s="106"/>
      <c r="G30" s="106"/>
      <c r="H30" s="106"/>
      <c r="I30" s="106"/>
      <c r="J30" s="106"/>
    </row>
    <row r="31" spans="1:11" x14ac:dyDescent="0.2">
      <c r="K31" s="115"/>
    </row>
    <row r="32" spans="1:11" x14ac:dyDescent="0.2">
      <c r="K32" s="115"/>
    </row>
    <row r="33" spans="5:11" x14ac:dyDescent="0.2">
      <c r="F33" s="148"/>
      <c r="K33" s="115"/>
    </row>
    <row r="48" spans="5:11" x14ac:dyDescent="0.2">
      <c r="E48" s="124"/>
      <c r="F48" s="124"/>
      <c r="G48" s="124"/>
      <c r="H48" s="124"/>
    </row>
  </sheetData>
  <mergeCells count="4">
    <mergeCell ref="A27:F27"/>
    <mergeCell ref="C4:F4"/>
    <mergeCell ref="G4:H4"/>
    <mergeCell ref="I4:J4"/>
  </mergeCells>
  <pageMargins left="0.7" right="0.7" top="0.75" bottom="0.75" header="0.3" footer="0.3"/>
  <pageSetup paperSize="9" orientation="portrait" r:id="rId1"/>
  <headerFooter>
    <oddHeader>&amp;C&amp;"Arial"&amp;12&amp;K000000OFFICIAL&amp;1#</oddHeader>
    <oddFooter>&amp;C&amp;1#&amp;"Arial"&amp;12&amp;K000000OFFICIAL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07002-F574-40FB-A37F-A680E3BF0E6F}">
  <sheetPr codeName="Sheet16"/>
  <dimension ref="A1:BI54"/>
  <sheetViews>
    <sheetView zoomScale="70" zoomScaleNormal="70" workbookViewId="0">
      <pane xSplit="1" ySplit="5" topLeftCell="AJ6" activePane="bottomRight" state="frozen"/>
      <selection activeCell="F34" sqref="F34"/>
      <selection pane="topRight" activeCell="F34" sqref="F34"/>
      <selection pane="bottomLeft" activeCell="F34" sqref="F34"/>
      <selection pane="bottomRight" activeCell="BG35" sqref="BG35"/>
    </sheetView>
  </sheetViews>
  <sheetFormatPr defaultColWidth="9.140625" defaultRowHeight="15" x14ac:dyDescent="0.25"/>
  <cols>
    <col min="1" max="1" width="11.140625" style="1" customWidth="1"/>
    <col min="2" max="9" width="11.42578125" style="1" customWidth="1"/>
    <col min="10" max="11" width="9.140625" style="1"/>
    <col min="12" max="12" width="12.5703125" style="54" customWidth="1"/>
    <col min="13" max="15" width="12.5703125" style="1" customWidth="1"/>
    <col min="16" max="16" width="13.85546875" style="1" customWidth="1"/>
    <col min="17" max="17" width="12.5703125" style="7" customWidth="1"/>
    <col min="18" max="18" width="10.85546875" style="7" customWidth="1"/>
    <col min="19" max="19" width="16.7109375" style="7" customWidth="1"/>
    <col min="20" max="20" width="12" style="1" customWidth="1"/>
    <col min="21" max="21" width="13.140625" style="1" customWidth="1"/>
    <col min="22" max="22" width="12.5703125" style="1" customWidth="1"/>
    <col min="23" max="23" width="12.140625" style="1" customWidth="1"/>
    <col min="24" max="25" width="9.140625" style="1"/>
    <col min="26" max="26" width="10" style="1" customWidth="1"/>
    <col min="27" max="30" width="9.140625" style="1"/>
    <col min="31" max="31" width="12.42578125" style="1" customWidth="1"/>
    <col min="32" max="33" width="9.140625" style="1"/>
    <col min="34" max="34" width="11.28515625" style="1" customWidth="1"/>
    <col min="35" max="37" width="9.140625" style="1"/>
    <col min="38" max="43" width="12.28515625" style="1" customWidth="1"/>
    <col min="44" max="44" width="15.7109375" style="1" customWidth="1"/>
    <col min="45" max="46" width="12.28515625" style="1" customWidth="1"/>
    <col min="47" max="48" width="9.140625" style="1"/>
    <col min="49" max="54" width="11.7109375" style="1" customWidth="1"/>
    <col min="55" max="55" width="12.85546875" style="1" customWidth="1"/>
    <col min="56" max="61" width="11.7109375" style="7" customWidth="1"/>
    <col min="62" max="16384" width="9.140625" style="1"/>
  </cols>
  <sheetData>
    <row r="1" spans="1:61" ht="18.75" x14ac:dyDescent="0.3">
      <c r="A1" s="3"/>
      <c r="B1" s="4"/>
      <c r="C1" s="4"/>
      <c r="D1" s="5"/>
      <c r="E1" s="4"/>
      <c r="F1" s="4"/>
      <c r="G1" s="4"/>
      <c r="H1" s="4"/>
      <c r="I1" s="4"/>
      <c r="L1" s="6"/>
      <c r="N1" s="3"/>
      <c r="AV1" s="1" t="s">
        <v>299</v>
      </c>
    </row>
    <row r="2" spans="1:61" ht="19.5" thickBot="1" x14ac:dyDescent="0.35">
      <c r="A2" s="1" t="s">
        <v>3</v>
      </c>
      <c r="B2" s="4"/>
      <c r="C2" s="4"/>
      <c r="D2" s="8"/>
      <c r="E2" s="4"/>
      <c r="F2" s="4"/>
      <c r="G2" s="4"/>
      <c r="H2" s="4"/>
      <c r="I2" s="4"/>
      <c r="K2" s="1" t="s">
        <v>4</v>
      </c>
      <c r="L2" s="11"/>
      <c r="Y2" s="1" t="s">
        <v>297</v>
      </c>
      <c r="AK2" s="1" t="s">
        <v>298</v>
      </c>
      <c r="AV2" s="12" t="s">
        <v>330</v>
      </c>
      <c r="AW2" s="13"/>
      <c r="AX2" s="13"/>
      <c r="AY2" s="13"/>
      <c r="AZ2" s="13"/>
      <c r="BA2" s="13"/>
      <c r="BC2" s="13"/>
      <c r="BD2" s="14"/>
      <c r="BE2" s="14"/>
      <c r="BF2" s="14"/>
      <c r="BG2" s="14"/>
    </row>
    <row r="3" spans="1:61" ht="19.5" thickBot="1" x14ac:dyDescent="0.35">
      <c r="A3" s="12" t="s">
        <v>326</v>
      </c>
      <c r="B3" s="18"/>
      <c r="C3" s="15"/>
      <c r="D3" s="18"/>
      <c r="E3" s="18"/>
      <c r="F3" s="18"/>
      <c r="G3" s="18"/>
      <c r="H3" s="18"/>
      <c r="I3" s="18"/>
      <c r="K3" s="12" t="s">
        <v>327</v>
      </c>
      <c r="L3" s="19"/>
      <c r="M3" s="13"/>
      <c r="N3" s="13"/>
      <c r="O3" s="13"/>
      <c r="P3" s="13"/>
      <c r="Q3" s="14"/>
      <c r="R3" s="14"/>
      <c r="S3" s="20"/>
      <c r="T3" s="13"/>
      <c r="U3" s="13"/>
      <c r="V3" s="13"/>
      <c r="W3" s="13"/>
      <c r="Y3" s="12" t="s">
        <v>328</v>
      </c>
      <c r="Z3" s="13"/>
      <c r="AA3" s="13"/>
      <c r="AB3" s="13"/>
      <c r="AC3" s="13"/>
      <c r="AD3" s="13"/>
      <c r="AE3" s="13"/>
      <c r="AF3" s="13"/>
      <c r="AG3" s="13"/>
      <c r="AH3" s="13"/>
      <c r="AI3" s="13"/>
      <c r="AK3" s="12" t="s">
        <v>329</v>
      </c>
      <c r="AL3" s="13"/>
      <c r="AM3" s="13"/>
      <c r="AN3" s="13"/>
      <c r="AO3" s="13"/>
      <c r="AP3" s="13"/>
      <c r="AQ3" s="13"/>
      <c r="AR3" s="13"/>
      <c r="AS3" s="13"/>
      <c r="AT3" s="13"/>
      <c r="AW3" s="308" t="s">
        <v>11</v>
      </c>
      <c r="AX3" s="308"/>
      <c r="AY3" s="308"/>
      <c r="AZ3" s="308"/>
      <c r="BA3" s="308"/>
      <c r="BB3" s="308"/>
      <c r="BC3" s="310"/>
      <c r="BD3" s="309" t="s">
        <v>12</v>
      </c>
      <c r="BE3" s="309"/>
      <c r="BF3" s="309"/>
      <c r="BG3" s="309"/>
      <c r="BH3" s="309"/>
      <c r="BI3" s="309"/>
    </row>
    <row r="4" spans="1:61" ht="48.75" x14ac:dyDescent="0.25">
      <c r="A4" s="28" t="s">
        <v>26</v>
      </c>
      <c r="B4" s="29" t="s">
        <v>27</v>
      </c>
      <c r="C4" s="29" t="s">
        <v>28</v>
      </c>
      <c r="D4" s="30" t="s">
        <v>29</v>
      </c>
      <c r="E4" s="30" t="s">
        <v>30</v>
      </c>
      <c r="F4" s="30" t="s">
        <v>31</v>
      </c>
      <c r="G4" s="30" t="s">
        <v>32</v>
      </c>
      <c r="H4" s="30" t="s">
        <v>33</v>
      </c>
      <c r="I4" s="30" t="s">
        <v>34</v>
      </c>
      <c r="K4" s="28" t="s">
        <v>26</v>
      </c>
      <c r="L4" s="31" t="s">
        <v>35</v>
      </c>
      <c r="M4" s="30" t="s">
        <v>36</v>
      </c>
      <c r="N4" s="30" t="s">
        <v>37</v>
      </c>
      <c r="O4" s="30" t="s">
        <v>497</v>
      </c>
      <c r="P4" s="30" t="s">
        <v>389</v>
      </c>
      <c r="Q4" s="31" t="s">
        <v>39</v>
      </c>
      <c r="R4" s="31" t="s">
        <v>40</v>
      </c>
      <c r="S4" s="31" t="s">
        <v>41</v>
      </c>
      <c r="T4" s="30" t="s">
        <v>42</v>
      </c>
      <c r="U4" s="30" t="s">
        <v>43</v>
      </c>
      <c r="V4" s="30" t="s">
        <v>44</v>
      </c>
      <c r="W4" s="30" t="s">
        <v>45</v>
      </c>
      <c r="Y4" s="30" t="s">
        <v>26</v>
      </c>
      <c r="Z4" s="30" t="s">
        <v>46</v>
      </c>
      <c r="AA4" s="30" t="s">
        <v>47</v>
      </c>
      <c r="AB4" s="30" t="s">
        <v>48</v>
      </c>
      <c r="AC4" s="30" t="s">
        <v>49</v>
      </c>
      <c r="AD4" s="30" t="s">
        <v>50</v>
      </c>
      <c r="AE4" s="30" t="s">
        <v>51</v>
      </c>
      <c r="AF4" s="30" t="s">
        <v>52</v>
      </c>
      <c r="AG4" s="30" t="s">
        <v>53</v>
      </c>
      <c r="AH4" s="30" t="s">
        <v>54</v>
      </c>
      <c r="AI4" s="30" t="s">
        <v>55</v>
      </c>
      <c r="AK4" s="30" t="s">
        <v>26</v>
      </c>
      <c r="AL4" s="30" t="s">
        <v>56</v>
      </c>
      <c r="AM4" s="30" t="s">
        <v>57</v>
      </c>
      <c r="AN4" s="30" t="s">
        <v>58</v>
      </c>
      <c r="AO4" s="30" t="s">
        <v>59</v>
      </c>
      <c r="AP4" s="30" t="s">
        <v>60</v>
      </c>
      <c r="AQ4" s="30" t="s">
        <v>61</v>
      </c>
      <c r="AR4" s="30" t="s">
        <v>62</v>
      </c>
      <c r="AS4" s="30" t="s">
        <v>63</v>
      </c>
      <c r="AT4" s="30" t="s">
        <v>64</v>
      </c>
      <c r="AV4" s="30" t="s">
        <v>26</v>
      </c>
      <c r="AW4" s="30" t="s">
        <v>65</v>
      </c>
      <c r="AX4" s="30" t="s">
        <v>66</v>
      </c>
      <c r="AY4" s="30" t="s">
        <v>67</v>
      </c>
      <c r="AZ4" s="30" t="s">
        <v>68</v>
      </c>
      <c r="BA4" s="30" t="s">
        <v>69</v>
      </c>
      <c r="BB4" s="30" t="s">
        <v>69</v>
      </c>
      <c r="BC4" s="30" t="s">
        <v>69</v>
      </c>
      <c r="BD4" s="31" t="s">
        <v>70</v>
      </c>
      <c r="BE4" s="31" t="s">
        <v>71</v>
      </c>
      <c r="BF4" s="31" t="s">
        <v>72</v>
      </c>
      <c r="BG4" s="31" t="s">
        <v>73</v>
      </c>
      <c r="BH4" s="31" t="s">
        <v>74</v>
      </c>
      <c r="BI4" s="31" t="s">
        <v>75</v>
      </c>
    </row>
    <row r="5" spans="1:61" s="299" customFormat="1" ht="24" x14ac:dyDescent="0.25">
      <c r="A5" s="298"/>
      <c r="B5" s="36" t="s">
        <v>140</v>
      </c>
      <c r="C5" s="36" t="s">
        <v>140</v>
      </c>
      <c r="D5" s="36" t="s">
        <v>140</v>
      </c>
      <c r="E5" s="36" t="s">
        <v>140</v>
      </c>
      <c r="F5" s="36" t="s">
        <v>140</v>
      </c>
      <c r="G5" s="36" t="s">
        <v>140</v>
      </c>
      <c r="H5" s="36" t="s">
        <v>141</v>
      </c>
      <c r="I5" s="36" t="s">
        <v>141</v>
      </c>
      <c r="K5" s="298"/>
      <c r="L5" s="38" t="s">
        <v>419</v>
      </c>
      <c r="M5" s="36" t="s">
        <v>142</v>
      </c>
      <c r="N5" s="35" t="s">
        <v>143</v>
      </c>
      <c r="O5" s="35" t="s">
        <v>143</v>
      </c>
      <c r="P5" s="36" t="s">
        <v>144</v>
      </c>
      <c r="Q5" s="38" t="s">
        <v>144</v>
      </c>
      <c r="R5" s="300" t="s">
        <v>145</v>
      </c>
      <c r="S5" s="38" t="s">
        <v>403</v>
      </c>
      <c r="T5" s="35" t="s">
        <v>147</v>
      </c>
      <c r="U5" s="35" t="s">
        <v>147</v>
      </c>
      <c r="V5" s="35" t="s">
        <v>147</v>
      </c>
      <c r="W5" s="35" t="s">
        <v>147</v>
      </c>
      <c r="Y5" s="298"/>
      <c r="Z5" s="36" t="s">
        <v>140</v>
      </c>
      <c r="AA5" s="36" t="s">
        <v>140</v>
      </c>
      <c r="AB5" s="36" t="s">
        <v>140</v>
      </c>
      <c r="AC5" s="36" t="s">
        <v>140</v>
      </c>
      <c r="AD5" s="36" t="s">
        <v>140</v>
      </c>
      <c r="AE5" s="36" t="s">
        <v>140</v>
      </c>
      <c r="AF5" s="36" t="s">
        <v>140</v>
      </c>
      <c r="AG5" s="36" t="s">
        <v>140</v>
      </c>
      <c r="AH5" s="36" t="s">
        <v>140</v>
      </c>
      <c r="AI5" s="36" t="s">
        <v>140</v>
      </c>
      <c r="AK5" s="298"/>
      <c r="AL5" s="36" t="s">
        <v>140</v>
      </c>
      <c r="AM5" s="36" t="s">
        <v>140</v>
      </c>
      <c r="AN5" s="36" t="s">
        <v>140</v>
      </c>
      <c r="AO5" s="36" t="s">
        <v>140</v>
      </c>
      <c r="AP5" s="36" t="s">
        <v>140</v>
      </c>
      <c r="AQ5" s="36" t="s">
        <v>140</v>
      </c>
      <c r="AR5" s="36" t="s">
        <v>140</v>
      </c>
      <c r="AS5" s="36" t="s">
        <v>140</v>
      </c>
      <c r="AT5" s="36" t="s">
        <v>140</v>
      </c>
      <c r="AV5" s="298"/>
      <c r="AW5" s="35" t="s">
        <v>149</v>
      </c>
      <c r="AX5" s="35" t="s">
        <v>149</v>
      </c>
      <c r="AY5" s="35" t="s">
        <v>149</v>
      </c>
      <c r="AZ5" s="35" t="s">
        <v>149</v>
      </c>
      <c r="BA5" s="35" t="s">
        <v>150</v>
      </c>
      <c r="BB5" s="36" t="s">
        <v>151</v>
      </c>
      <c r="BC5" s="35" t="s">
        <v>152</v>
      </c>
      <c r="BD5" s="37" t="s">
        <v>141</v>
      </c>
      <c r="BE5" s="38" t="s">
        <v>141</v>
      </c>
      <c r="BF5" s="38" t="s">
        <v>141</v>
      </c>
      <c r="BG5" s="38" t="s">
        <v>141</v>
      </c>
      <c r="BH5" s="38" t="s">
        <v>141</v>
      </c>
      <c r="BI5" s="38" t="s">
        <v>141</v>
      </c>
    </row>
    <row r="6" spans="1:61" s="193" customFormat="1" ht="12.75" x14ac:dyDescent="0.2">
      <c r="A6" s="193" t="s">
        <v>166</v>
      </c>
      <c r="B6" s="198">
        <v>540.61796127346008</v>
      </c>
      <c r="C6" s="198">
        <v>166.97105839416059</v>
      </c>
      <c r="D6" s="198">
        <v>276.99663321167884</v>
      </c>
      <c r="E6" s="198">
        <v>96.650269667620691</v>
      </c>
      <c r="F6" s="198">
        <v>0</v>
      </c>
      <c r="G6" s="198">
        <v>96.650269667620691</v>
      </c>
      <c r="H6" s="209">
        <v>7.4459906749651901E-3</v>
      </c>
      <c r="I6" s="209">
        <v>7.4459906749651901E-3</v>
      </c>
      <c r="K6" s="193" t="s">
        <v>166</v>
      </c>
      <c r="L6" s="210">
        <v>7.7044915927456126</v>
      </c>
      <c r="M6" s="211">
        <v>801.87800000000016</v>
      </c>
      <c r="N6" s="195">
        <v>1.3754339622641509</v>
      </c>
      <c r="O6" s="195">
        <v>1.6584445734184561</v>
      </c>
      <c r="P6" s="212">
        <v>2.2226121272715003</v>
      </c>
      <c r="Q6" s="213">
        <v>0</v>
      </c>
      <c r="R6" s="214">
        <v>2.9737640167699368E-3</v>
      </c>
      <c r="S6" s="215">
        <v>35.17353154844794</v>
      </c>
      <c r="T6" s="198">
        <v>0</v>
      </c>
      <c r="U6" s="198">
        <v>0</v>
      </c>
      <c r="V6" s="198">
        <v>0</v>
      </c>
      <c r="W6" s="198">
        <v>0</v>
      </c>
      <c r="Y6" s="193" t="s">
        <v>166</v>
      </c>
      <c r="Z6" s="198">
        <v>0</v>
      </c>
      <c r="AA6" s="198">
        <v>2.5364963503649633</v>
      </c>
      <c r="AB6" s="198">
        <v>0.48760948905109486</v>
      </c>
      <c r="AC6" s="198">
        <v>0</v>
      </c>
      <c r="AD6" s="198">
        <v>1.9878375912408759</v>
      </c>
      <c r="AE6" s="198">
        <v>0</v>
      </c>
      <c r="AF6" s="198">
        <v>0</v>
      </c>
      <c r="AG6" s="198">
        <v>0</v>
      </c>
      <c r="AH6" s="198">
        <v>0</v>
      </c>
      <c r="AI6" s="198">
        <v>5.0119434306569346</v>
      </c>
      <c r="AK6" s="193" t="s">
        <v>166</v>
      </c>
      <c r="AL6" s="198">
        <v>0</v>
      </c>
      <c r="AM6" s="198">
        <v>11.350155109489052</v>
      </c>
      <c r="AN6" s="198">
        <v>1.8917609489051095</v>
      </c>
      <c r="AO6" s="198">
        <v>13.137791970802921</v>
      </c>
      <c r="AP6" s="198">
        <v>18.489799270072993</v>
      </c>
      <c r="AQ6" s="198">
        <v>67.128622853841449</v>
      </c>
      <c r="AR6" s="198">
        <v>1.8082299270073057</v>
      </c>
      <c r="AS6" s="198">
        <v>208.02919708029196</v>
      </c>
      <c r="AT6" s="198">
        <v>276.99663321167884</v>
      </c>
      <c r="AU6" s="198"/>
      <c r="AV6" s="193" t="s">
        <v>166</v>
      </c>
      <c r="AW6" s="195">
        <v>0</v>
      </c>
      <c r="AX6" s="195">
        <v>0.10530508204556317</v>
      </c>
      <c r="AY6" s="195">
        <v>0.16823323243587701</v>
      </c>
      <c r="AZ6" s="195">
        <v>0.72646168551855972</v>
      </c>
      <c r="BA6" s="198">
        <v>335.24295045403852</v>
      </c>
      <c r="BB6" s="216">
        <v>2582.876493300374</v>
      </c>
      <c r="BC6" s="216">
        <v>230791.50320216664</v>
      </c>
      <c r="BD6" s="214">
        <v>0</v>
      </c>
      <c r="BE6" s="214">
        <v>0.36075012624252351</v>
      </c>
      <c r="BF6" s="214">
        <v>0.60010192176103294</v>
      </c>
      <c r="BG6" s="214">
        <v>0</v>
      </c>
      <c r="BH6" s="214">
        <v>0</v>
      </c>
      <c r="BI6" s="214">
        <v>3.9147951996443497E-2</v>
      </c>
    </row>
    <row r="7" spans="1:61" s="193" customFormat="1" ht="12.75" x14ac:dyDescent="0.2">
      <c r="A7" s="193" t="s">
        <v>169</v>
      </c>
      <c r="B7" s="198">
        <v>713.78010681413502</v>
      </c>
      <c r="C7" s="198">
        <v>75.99800293685756</v>
      </c>
      <c r="D7" s="198">
        <v>372.45073421439065</v>
      </c>
      <c r="E7" s="198">
        <v>265.33136966288686</v>
      </c>
      <c r="F7" s="198">
        <v>37.813509544787081</v>
      </c>
      <c r="G7" s="198">
        <v>227.5178601180998</v>
      </c>
      <c r="H7" s="209">
        <v>1.9932991920321535E-2</v>
      </c>
      <c r="I7" s="209">
        <v>1.8483483558754513E-2</v>
      </c>
      <c r="K7" s="193" t="s">
        <v>169</v>
      </c>
      <c r="L7" s="210">
        <v>9.0233069937716088</v>
      </c>
      <c r="M7" s="211">
        <v>1039.2</v>
      </c>
      <c r="N7" s="195">
        <v>1.4916032725706907</v>
      </c>
      <c r="O7" s="195">
        <v>1.703713389121339</v>
      </c>
      <c r="P7" s="212">
        <v>2.6114791495681984</v>
      </c>
      <c r="Q7" s="213">
        <v>0.29093595166163139</v>
      </c>
      <c r="R7" s="214">
        <v>0</v>
      </c>
      <c r="S7" s="215">
        <v>32.756919793102647</v>
      </c>
      <c r="T7" s="198">
        <v>0</v>
      </c>
      <c r="U7" s="198">
        <v>0</v>
      </c>
      <c r="V7" s="198">
        <v>0</v>
      </c>
      <c r="W7" s="198">
        <v>0</v>
      </c>
      <c r="Y7" s="193" t="s">
        <v>169</v>
      </c>
      <c r="Z7" s="198">
        <v>0</v>
      </c>
      <c r="AA7" s="198">
        <v>0</v>
      </c>
      <c r="AB7" s="198">
        <v>0.89672205438066466</v>
      </c>
      <c r="AC7" s="198">
        <v>12.737160120845921</v>
      </c>
      <c r="AD7" s="198">
        <v>0.91344410876132942</v>
      </c>
      <c r="AE7" s="198">
        <v>0</v>
      </c>
      <c r="AF7" s="198">
        <v>1.0196374622356494</v>
      </c>
      <c r="AG7" s="198">
        <v>0</v>
      </c>
      <c r="AH7" s="198">
        <v>0</v>
      </c>
      <c r="AI7" s="198">
        <v>15.566963746223564</v>
      </c>
      <c r="AK7" s="193" t="s">
        <v>169</v>
      </c>
      <c r="AL7" s="198">
        <v>0</v>
      </c>
      <c r="AM7" s="198">
        <v>25.155800293685754</v>
      </c>
      <c r="AN7" s="198">
        <v>1.921732745961821</v>
      </c>
      <c r="AO7" s="198">
        <v>15.66079295154185</v>
      </c>
      <c r="AP7" s="198">
        <v>14.101042584434655</v>
      </c>
      <c r="AQ7" s="198">
        <v>94.932843512067635</v>
      </c>
      <c r="AR7" s="198">
        <v>21.439060205580031</v>
      </c>
      <c r="AS7" s="198">
        <v>256.03230543318648</v>
      </c>
      <c r="AT7" s="198">
        <v>372.45073421439065</v>
      </c>
      <c r="AU7" s="198"/>
      <c r="AV7" s="193" t="s">
        <v>169</v>
      </c>
      <c r="AW7" s="195">
        <v>0</v>
      </c>
      <c r="AX7" s="195">
        <v>6.4230888634344268E-3</v>
      </c>
      <c r="AY7" s="195">
        <v>6.0312804427649268E-2</v>
      </c>
      <c r="AZ7" s="195">
        <v>0.93326410670891635</v>
      </c>
      <c r="BA7" s="198">
        <v>349.92988127990753</v>
      </c>
      <c r="BB7" s="216">
        <v>3076.7706247054834</v>
      </c>
      <c r="BC7" s="216">
        <v>220409.56355111173</v>
      </c>
      <c r="BD7" s="214">
        <v>0.45244732030917989</v>
      </c>
      <c r="BE7" s="214">
        <v>0.11059589527177895</v>
      </c>
      <c r="BF7" s="214">
        <v>0.27003389308765047</v>
      </c>
      <c r="BG7" s="214">
        <v>0</v>
      </c>
      <c r="BH7" s="214">
        <v>0</v>
      </c>
      <c r="BI7" s="214">
        <v>0.16692289133139071</v>
      </c>
    </row>
    <row r="8" spans="1:61" s="193" customFormat="1" ht="12.75" x14ac:dyDescent="0.2">
      <c r="A8" s="193" t="s">
        <v>171</v>
      </c>
      <c r="B8" s="198">
        <v>1338.9371478664455</v>
      </c>
      <c r="C8" s="198">
        <v>230.95217619297327</v>
      </c>
      <c r="D8" s="198">
        <v>167.87572102779234</v>
      </c>
      <c r="E8" s="198">
        <v>940.10925064567971</v>
      </c>
      <c r="F8" s="198">
        <v>10.343995804929207</v>
      </c>
      <c r="G8" s="198">
        <v>929.76525484075046</v>
      </c>
      <c r="H8" s="209">
        <v>9.0057231579483296E-2</v>
      </c>
      <c r="I8" s="209">
        <v>9.0726168296969764E-2</v>
      </c>
      <c r="K8" s="193" t="s">
        <v>171</v>
      </c>
      <c r="L8" s="210">
        <v>13.594842577377314</v>
      </c>
      <c r="M8" s="211">
        <v>936</v>
      </c>
      <c r="N8" s="195">
        <v>1.3907875185735512</v>
      </c>
      <c r="O8" s="195">
        <v>1.8781725888324874</v>
      </c>
      <c r="P8" s="212">
        <v>3.958896313663919</v>
      </c>
      <c r="Q8" s="213">
        <v>0</v>
      </c>
      <c r="R8" s="214">
        <v>2.7200380789047089E-3</v>
      </c>
      <c r="S8" s="215">
        <v>7.94251119040175</v>
      </c>
      <c r="T8" s="198">
        <v>1.4158363922391188</v>
      </c>
      <c r="U8" s="198">
        <v>7.3413738856843214</v>
      </c>
      <c r="V8" s="198">
        <v>0</v>
      </c>
      <c r="W8" s="198">
        <v>7.3361300471945468</v>
      </c>
      <c r="Y8" s="193" t="s">
        <v>171</v>
      </c>
      <c r="Z8" s="198">
        <v>89.118395385422133</v>
      </c>
      <c r="AA8" s="198">
        <v>16.943366544310436</v>
      </c>
      <c r="AB8" s="198">
        <v>19.211851074986889</v>
      </c>
      <c r="AC8" s="198">
        <v>0</v>
      </c>
      <c r="AD8" s="198">
        <v>0</v>
      </c>
      <c r="AE8" s="198">
        <v>0</v>
      </c>
      <c r="AF8" s="198">
        <v>0</v>
      </c>
      <c r="AG8" s="198">
        <v>0</v>
      </c>
      <c r="AH8" s="198">
        <v>0</v>
      </c>
      <c r="AI8" s="198">
        <v>125.27361300471945</v>
      </c>
      <c r="AK8" s="193" t="s">
        <v>171</v>
      </c>
      <c r="AL8" s="198">
        <v>29.002621919244888</v>
      </c>
      <c r="AM8" s="198">
        <v>4.5521761929732563</v>
      </c>
      <c r="AN8" s="198">
        <v>2.3408495018353435</v>
      </c>
      <c r="AO8" s="198">
        <v>11.525432616675406</v>
      </c>
      <c r="AP8" s="198">
        <v>10.63974829575249</v>
      </c>
      <c r="AQ8" s="198">
        <v>86.321181945246849</v>
      </c>
      <c r="AR8" s="198">
        <v>21.132669113791295</v>
      </c>
      <c r="AS8" s="198">
        <v>60.409019402202411</v>
      </c>
      <c r="AT8" s="198">
        <v>167.87572102779234</v>
      </c>
      <c r="AU8" s="198"/>
      <c r="AV8" s="193" t="s">
        <v>171</v>
      </c>
      <c r="AW8" s="195">
        <v>0.4907473673448523</v>
      </c>
      <c r="AX8" s="195">
        <v>3.8135160004089563E-2</v>
      </c>
      <c r="AY8" s="195">
        <v>0</v>
      </c>
      <c r="AZ8" s="195">
        <v>0.47111747265105819</v>
      </c>
      <c r="BA8" s="198">
        <v>748.68418362130672</v>
      </c>
      <c r="BB8" s="216">
        <v>10178.243616503914</v>
      </c>
      <c r="BC8" s="216">
        <v>925672.50825069018</v>
      </c>
      <c r="BD8" s="214">
        <v>0.9851557368689462</v>
      </c>
      <c r="BE8" s="214">
        <v>0</v>
      </c>
      <c r="BF8" s="214">
        <v>0</v>
      </c>
      <c r="BG8" s="214">
        <v>0</v>
      </c>
      <c r="BH8" s="214">
        <v>0</v>
      </c>
      <c r="BI8" s="214">
        <v>1.4844263131053803E-2</v>
      </c>
    </row>
    <row r="9" spans="1:61" s="193" customFormat="1" ht="12.75" x14ac:dyDescent="0.2">
      <c r="A9" s="193" t="s">
        <v>172</v>
      </c>
      <c r="B9" s="198">
        <v>691.07901217902372</v>
      </c>
      <c r="C9" s="198">
        <v>249.4195254237288</v>
      </c>
      <c r="D9" s="198">
        <v>302.11440677966101</v>
      </c>
      <c r="E9" s="198">
        <v>139.54507997563397</v>
      </c>
      <c r="F9" s="198">
        <v>59.694915254237287</v>
      </c>
      <c r="G9" s="198">
        <v>79.850164721396666</v>
      </c>
      <c r="H9" s="209">
        <v>1.3898900659768378E-2</v>
      </c>
      <c r="I9" s="209">
        <v>4.8890985507488965E-2</v>
      </c>
      <c r="K9" s="193" t="s">
        <v>172</v>
      </c>
      <c r="L9" s="210">
        <v>9.8183158994247552</v>
      </c>
      <c r="M9" s="211">
        <v>670.5</v>
      </c>
      <c r="N9" s="195">
        <v>1.0205479452054795</v>
      </c>
      <c r="O9" s="195">
        <v>1.2361809045226131</v>
      </c>
      <c r="P9" s="212">
        <v>2.8108386477167744</v>
      </c>
      <c r="Q9" s="213">
        <v>9.260338983050849E-2</v>
      </c>
      <c r="R9" s="214">
        <v>0</v>
      </c>
      <c r="S9" s="215">
        <v>57.147881052127943</v>
      </c>
      <c r="T9" s="198">
        <v>0.2440677966101695</v>
      </c>
      <c r="U9" s="198">
        <v>3.9624576271186447</v>
      </c>
      <c r="V9" s="198">
        <v>0.57677966101694922</v>
      </c>
      <c r="W9" s="198">
        <v>4.6982203389830506</v>
      </c>
      <c r="Y9" s="193" t="s">
        <v>172</v>
      </c>
      <c r="Z9" s="198">
        <v>34.29072033898305</v>
      </c>
      <c r="AA9" s="198">
        <v>11.821186440677966</v>
      </c>
      <c r="AB9" s="198">
        <v>15.907627118644069</v>
      </c>
      <c r="AC9" s="198">
        <v>14.065254237288135</v>
      </c>
      <c r="AD9" s="198">
        <v>0</v>
      </c>
      <c r="AE9" s="198">
        <v>0.97881355932203384</v>
      </c>
      <c r="AF9" s="198">
        <v>0</v>
      </c>
      <c r="AG9" s="198">
        <v>0</v>
      </c>
      <c r="AH9" s="198">
        <v>0</v>
      </c>
      <c r="AI9" s="198">
        <v>77.063601694915263</v>
      </c>
      <c r="AK9" s="193" t="s">
        <v>172</v>
      </c>
      <c r="AL9" s="198">
        <v>0</v>
      </c>
      <c r="AM9" s="198">
        <v>55.826271186440678</v>
      </c>
      <c r="AN9" s="198">
        <v>0.98050847457627122</v>
      </c>
      <c r="AO9" s="198">
        <v>23.777966101694915</v>
      </c>
      <c r="AP9" s="198">
        <v>14.588983050847459</v>
      </c>
      <c r="AQ9" s="198">
        <v>124.52597673082447</v>
      </c>
      <c r="AR9" s="198">
        <v>18.504237288135592</v>
      </c>
      <c r="AS9" s="198">
        <v>159.05084745762713</v>
      </c>
      <c r="AT9" s="198">
        <v>302.11440677966101</v>
      </c>
      <c r="AU9" s="198"/>
      <c r="AV9" s="193" t="s">
        <v>172</v>
      </c>
      <c r="AW9" s="195">
        <v>0</v>
      </c>
      <c r="AX9" s="195">
        <v>0.11173496013964622</v>
      </c>
      <c r="AY9" s="195">
        <v>2.1594774064676345E-2</v>
      </c>
      <c r="AZ9" s="195">
        <v>0.8666702657956773</v>
      </c>
      <c r="BA9" s="198">
        <v>407.7093343410894</v>
      </c>
      <c r="BB9" s="216">
        <v>4003.0190397050014</v>
      </c>
      <c r="BC9" s="216">
        <v>290621.24623441126</v>
      </c>
      <c r="BD9" s="214">
        <v>0.67113434485430923</v>
      </c>
      <c r="BE9" s="214">
        <v>0.14574399278791436</v>
      </c>
      <c r="BF9" s="214">
        <v>0.18312166235777649</v>
      </c>
      <c r="BG9" s="214">
        <v>0</v>
      </c>
      <c r="BH9" s="214">
        <v>0</v>
      </c>
      <c r="BI9" s="214">
        <v>0</v>
      </c>
    </row>
    <row r="10" spans="1:61" s="193" customFormat="1" ht="12.75" x14ac:dyDescent="0.2">
      <c r="A10" s="193" t="s">
        <v>173</v>
      </c>
      <c r="B10" s="198">
        <v>1732.2664122711135</v>
      </c>
      <c r="C10" s="198">
        <v>738.91208791208794</v>
      </c>
      <c r="D10" s="198">
        <v>567.87912087912082</v>
      </c>
      <c r="E10" s="198">
        <v>425.47520347990468</v>
      </c>
      <c r="F10" s="198">
        <v>9.3406593406593412</v>
      </c>
      <c r="G10" s="198">
        <v>416.13454413924535</v>
      </c>
      <c r="H10" s="209">
        <v>2.0970091614144697E-2</v>
      </c>
      <c r="I10" s="209">
        <v>2.1139435467209235E-2</v>
      </c>
      <c r="K10" s="193" t="s">
        <v>173</v>
      </c>
      <c r="L10" s="210">
        <v>19.820150415197492</v>
      </c>
      <c r="M10" s="211">
        <v>775.6</v>
      </c>
      <c r="N10" s="195">
        <v>1.1930472235040763</v>
      </c>
      <c r="O10" s="195">
        <v>1.6786305908337935</v>
      </c>
      <c r="P10" s="212">
        <v>5.3070898772816246</v>
      </c>
      <c r="Q10" s="213">
        <v>0.66318681318681316</v>
      </c>
      <c r="R10" s="214">
        <v>2.231146634782159E-3</v>
      </c>
      <c r="S10" s="215">
        <v>242.37658841766012</v>
      </c>
      <c r="T10" s="198">
        <v>13.004395604395608</v>
      </c>
      <c r="U10" s="198">
        <v>17.761538461538461</v>
      </c>
      <c r="V10" s="198">
        <v>49.248351648351651</v>
      </c>
      <c r="W10" s="198">
        <v>20.645054945054945</v>
      </c>
      <c r="Y10" s="193" t="s">
        <v>173</v>
      </c>
      <c r="Z10" s="198">
        <v>310.92307692307691</v>
      </c>
      <c r="AA10" s="198">
        <v>0</v>
      </c>
      <c r="AB10" s="198">
        <v>4</v>
      </c>
      <c r="AC10" s="198">
        <v>70.549450549450555</v>
      </c>
      <c r="AD10" s="198">
        <v>13.582417582417582</v>
      </c>
      <c r="AE10" s="198">
        <v>0</v>
      </c>
      <c r="AF10" s="198">
        <v>0</v>
      </c>
      <c r="AG10" s="198">
        <v>0</v>
      </c>
      <c r="AH10" s="198">
        <v>0</v>
      </c>
      <c r="AI10" s="198">
        <v>399.05494505494505</v>
      </c>
      <c r="AK10" s="193" t="s">
        <v>173</v>
      </c>
      <c r="AL10" s="198">
        <v>0</v>
      </c>
      <c r="AM10" s="198">
        <v>44.582417582417584</v>
      </c>
      <c r="AN10" s="198">
        <v>8.4835164835164836</v>
      </c>
      <c r="AO10" s="198">
        <v>26.780219780219781</v>
      </c>
      <c r="AP10" s="198">
        <v>51.736263736263737</v>
      </c>
      <c r="AQ10" s="198">
        <v>157</v>
      </c>
      <c r="AR10" s="198">
        <v>14.318681318681319</v>
      </c>
      <c r="AS10" s="198">
        <v>395.60439560439562</v>
      </c>
      <c r="AT10" s="198">
        <v>567.87912087912082</v>
      </c>
      <c r="AU10" s="198"/>
      <c r="AV10" s="193" t="s">
        <v>173</v>
      </c>
      <c r="AW10" s="195">
        <v>0</v>
      </c>
      <c r="AX10" s="195">
        <v>1.7543859649122806E-2</v>
      </c>
      <c r="AY10" s="195">
        <v>0.45614035087719296</v>
      </c>
      <c r="AZ10" s="195">
        <v>0.52631578947368418</v>
      </c>
      <c r="BA10" s="198">
        <v>127.71929824561403</v>
      </c>
      <c r="BB10" s="216">
        <v>2531.4157021515393</v>
      </c>
      <c r="BC10" s="216">
        <v>188491.22807017542</v>
      </c>
      <c r="BD10" s="214">
        <v>1</v>
      </c>
      <c r="BE10" s="214">
        <v>0</v>
      </c>
      <c r="BF10" s="214">
        <v>0</v>
      </c>
      <c r="BG10" s="214">
        <v>0</v>
      </c>
      <c r="BH10" s="214">
        <v>0</v>
      </c>
      <c r="BI10" s="214">
        <v>0</v>
      </c>
    </row>
    <row r="11" spans="1:61" s="193" customFormat="1" ht="12.75" x14ac:dyDescent="0.2">
      <c r="A11" s="193" t="s">
        <v>174</v>
      </c>
      <c r="B11" s="198">
        <v>704.1383041439318</v>
      </c>
      <c r="C11" s="198">
        <v>457.55196428571435</v>
      </c>
      <c r="D11" s="198">
        <v>909.52532769923278</v>
      </c>
      <c r="E11" s="198">
        <v>-662.93898784101532</v>
      </c>
      <c r="F11" s="198">
        <v>413.03571428571428</v>
      </c>
      <c r="G11" s="198">
        <v>-1075.9747021267297</v>
      </c>
      <c r="H11" s="209">
        <v>-2.229524433941554E-2</v>
      </c>
      <c r="I11" s="209">
        <v>-5.8920930168794031E-2</v>
      </c>
      <c r="K11" s="193" t="s">
        <v>174</v>
      </c>
      <c r="L11" s="210">
        <v>20.459834570077014</v>
      </c>
      <c r="M11" s="211">
        <v>875.5</v>
      </c>
      <c r="N11" s="195">
        <v>0.92655307439940737</v>
      </c>
      <c r="O11" s="195">
        <v>1.5737543167242229</v>
      </c>
      <c r="P11" s="212">
        <v>4.2763192837482018</v>
      </c>
      <c r="Q11" s="213">
        <v>1.8859374999999996</v>
      </c>
      <c r="R11" s="214">
        <v>0</v>
      </c>
      <c r="S11" s="215">
        <v>829.89547393388045</v>
      </c>
      <c r="T11" s="198">
        <v>30.926071428571429</v>
      </c>
      <c r="U11" s="198">
        <v>5.5696428571428589</v>
      </c>
      <c r="V11" s="198">
        <v>10.025357142857144</v>
      </c>
      <c r="W11" s="198">
        <v>6.6835714285714287</v>
      </c>
      <c r="Y11" s="193" t="s">
        <v>174</v>
      </c>
      <c r="Z11" s="198">
        <v>122.46357142857144</v>
      </c>
      <c r="AA11" s="198">
        <v>0</v>
      </c>
      <c r="AB11" s="198">
        <v>27.40982142857143</v>
      </c>
      <c r="AC11" s="198">
        <v>190.71428571428572</v>
      </c>
      <c r="AD11" s="198">
        <v>19.97267857142857</v>
      </c>
      <c r="AE11" s="198">
        <v>0</v>
      </c>
      <c r="AF11" s="198">
        <v>0</v>
      </c>
      <c r="AG11" s="198">
        <v>0</v>
      </c>
      <c r="AH11" s="198">
        <v>0</v>
      </c>
      <c r="AI11" s="198">
        <v>360.56035714285724</v>
      </c>
      <c r="AK11" s="193" t="s">
        <v>174</v>
      </c>
      <c r="AL11" s="198">
        <v>0</v>
      </c>
      <c r="AM11" s="198">
        <v>120.70053571428571</v>
      </c>
      <c r="AN11" s="198">
        <v>23.213750000000001</v>
      </c>
      <c r="AO11" s="198">
        <v>77.582321428571419</v>
      </c>
      <c r="AP11" s="198">
        <v>84.965178571428581</v>
      </c>
      <c r="AQ11" s="198">
        <v>345.69212053571425</v>
      </c>
      <c r="AR11" s="198">
        <v>106.23032769923273</v>
      </c>
      <c r="AS11" s="198">
        <v>454.28571428571428</v>
      </c>
      <c r="AT11" s="198">
        <v>909.52532769923278</v>
      </c>
      <c r="AU11" s="198"/>
      <c r="AV11" s="193" t="s">
        <v>174</v>
      </c>
      <c r="AW11" s="195">
        <v>0</v>
      </c>
      <c r="AX11" s="195">
        <v>0.10051107325383304</v>
      </c>
      <c r="AY11" s="195">
        <v>0</v>
      </c>
      <c r="AZ11" s="195">
        <v>0.89948892674616687</v>
      </c>
      <c r="BA11" s="198">
        <v>183.16865417376488</v>
      </c>
      <c r="BB11" s="216">
        <v>3747.6003628188755</v>
      </c>
      <c r="BC11" s="216">
        <v>394655.64020442922</v>
      </c>
      <c r="BD11" s="214">
        <v>0.85290922903081057</v>
      </c>
      <c r="BE11" s="214">
        <v>0</v>
      </c>
      <c r="BF11" s="214">
        <v>0</v>
      </c>
      <c r="BG11" s="214">
        <v>0</v>
      </c>
      <c r="BH11" s="214">
        <v>0</v>
      </c>
      <c r="BI11" s="214">
        <v>0.14709077096918938</v>
      </c>
    </row>
    <row r="12" spans="1:61" s="193" customFormat="1" ht="12.75" x14ac:dyDescent="0.2">
      <c r="A12" s="193" t="s">
        <v>175</v>
      </c>
      <c r="B12" s="198">
        <v>3369.8937459741196</v>
      </c>
      <c r="C12" s="198">
        <v>827.49168878166461</v>
      </c>
      <c r="D12" s="198">
        <v>728.43606755126655</v>
      </c>
      <c r="E12" s="198">
        <v>1813.9659896411886</v>
      </c>
      <c r="F12" s="198">
        <v>213.6079855247286</v>
      </c>
      <c r="G12" s="198">
        <v>1600.3580041164601</v>
      </c>
      <c r="H12" s="209">
        <v>8.2382148743006006E-2</v>
      </c>
      <c r="I12" s="209">
        <v>0.11907749827414237</v>
      </c>
      <c r="K12" s="193" t="s">
        <v>175</v>
      </c>
      <c r="L12" s="210">
        <v>17.546384087798849</v>
      </c>
      <c r="M12" s="211">
        <v>732.2</v>
      </c>
      <c r="N12" s="195">
        <v>1.2420695504664971</v>
      </c>
      <c r="O12" s="195">
        <v>1.642305407011289</v>
      </c>
      <c r="P12" s="212">
        <v>4.7713943798133798</v>
      </c>
      <c r="Q12" s="213">
        <v>0.32538721351025329</v>
      </c>
      <c r="R12" s="214">
        <v>4.5343384925398855E-2</v>
      </c>
      <c r="S12" s="215">
        <v>200.6964922583434</v>
      </c>
      <c r="T12" s="198">
        <v>5.6829915560916762</v>
      </c>
      <c r="U12" s="198">
        <v>2.4558745476477681</v>
      </c>
      <c r="V12" s="198">
        <v>3.9030156815440287</v>
      </c>
      <c r="W12" s="198">
        <v>3.1281061519903495</v>
      </c>
      <c r="Y12" s="193" t="s">
        <v>175</v>
      </c>
      <c r="Z12" s="198">
        <v>128.25091676718941</v>
      </c>
      <c r="AA12" s="198">
        <v>44.548854041013271</v>
      </c>
      <c r="AB12" s="198">
        <v>2.1109770808202653</v>
      </c>
      <c r="AC12" s="198">
        <v>4.8118214716525936</v>
      </c>
      <c r="AD12" s="198">
        <v>32.943305186972253</v>
      </c>
      <c r="AE12" s="198">
        <v>0</v>
      </c>
      <c r="AF12" s="198">
        <v>0</v>
      </c>
      <c r="AG12" s="198">
        <v>0</v>
      </c>
      <c r="AH12" s="198">
        <v>0</v>
      </c>
      <c r="AI12" s="198">
        <v>212.66587454764777</v>
      </c>
      <c r="AK12" s="193" t="s">
        <v>175</v>
      </c>
      <c r="AL12" s="198">
        <v>114.29915560916767</v>
      </c>
      <c r="AM12" s="198">
        <v>108.59831121833534</v>
      </c>
      <c r="AN12" s="198">
        <v>3.6031363088057899</v>
      </c>
      <c r="AO12" s="198">
        <v>37.870928829915563</v>
      </c>
      <c r="AP12" s="198">
        <v>37.985524728588658</v>
      </c>
      <c r="AQ12" s="198">
        <v>375.78834790124569</v>
      </c>
      <c r="AR12" s="198">
        <v>63.046441495778048</v>
      </c>
      <c r="AS12" s="198">
        <v>289.50542822677926</v>
      </c>
      <c r="AT12" s="198">
        <v>728.43606755126655</v>
      </c>
      <c r="AU12" s="198"/>
      <c r="AV12" s="193" t="s">
        <v>175</v>
      </c>
      <c r="AW12" s="195">
        <v>0.43390920048212134</v>
      </c>
      <c r="AX12" s="195">
        <v>7.5934110084371231E-2</v>
      </c>
      <c r="AY12" s="195">
        <v>8.0353555644837281E-3</v>
      </c>
      <c r="AZ12" s="195">
        <v>0.48212133386902367</v>
      </c>
      <c r="BA12" s="198">
        <v>159.87143431096825</v>
      </c>
      <c r="BB12" s="216">
        <v>2805.1655910875525</v>
      </c>
      <c r="BC12" s="216">
        <v>582839.37324226601</v>
      </c>
      <c r="BD12" s="214">
        <v>0.97432687074098401</v>
      </c>
      <c r="BE12" s="214">
        <v>0</v>
      </c>
      <c r="BF12" s="214">
        <v>0</v>
      </c>
      <c r="BG12" s="214">
        <v>0</v>
      </c>
      <c r="BH12" s="214">
        <v>0</v>
      </c>
      <c r="BI12" s="214">
        <v>2.5673129259015992E-2</v>
      </c>
    </row>
    <row r="13" spans="1:61" s="193" customFormat="1" ht="12.75" x14ac:dyDescent="0.2">
      <c r="A13" s="193" t="s">
        <v>177</v>
      </c>
      <c r="B13" s="198">
        <v>1063.8605327349542</v>
      </c>
      <c r="C13" s="198">
        <v>236.07916666666668</v>
      </c>
      <c r="D13" s="198">
        <v>298.83333333333331</v>
      </c>
      <c r="E13" s="198">
        <v>528.94803273495427</v>
      </c>
      <c r="F13" s="198">
        <v>0</v>
      </c>
      <c r="G13" s="198">
        <v>528.94803273495427</v>
      </c>
      <c r="H13" s="209">
        <v>3.8265222433379105E-2</v>
      </c>
      <c r="I13" s="209">
        <v>3.8265222433379105E-2</v>
      </c>
      <c r="K13" s="193" t="s">
        <v>177</v>
      </c>
      <c r="L13" s="210">
        <v>11.152919490975153</v>
      </c>
      <c r="M13" s="211">
        <v>1398.8</v>
      </c>
      <c r="N13" s="195">
        <v>2.329004329004329</v>
      </c>
      <c r="O13" s="195">
        <v>2.8680171884591776</v>
      </c>
      <c r="P13" s="212">
        <v>3.4136009725823953</v>
      </c>
      <c r="Q13" s="213">
        <v>0.44829523809523814</v>
      </c>
      <c r="R13" s="214">
        <v>5.3244858166409517E-2</v>
      </c>
      <c r="S13" s="215">
        <v>155.47498584591577</v>
      </c>
      <c r="T13" s="198">
        <v>9.8285714285714292</v>
      </c>
      <c r="U13" s="198">
        <v>2.638095238095238</v>
      </c>
      <c r="V13" s="198">
        <v>6.7523809523809524</v>
      </c>
      <c r="W13" s="198">
        <v>3.3047619047619041</v>
      </c>
      <c r="Y13" s="193" t="s">
        <v>177</v>
      </c>
      <c r="Z13" s="198">
        <v>81.428571428571431</v>
      </c>
      <c r="AA13" s="198">
        <v>0.42857142857142855</v>
      </c>
      <c r="AB13" s="198">
        <v>1.4285714285714286</v>
      </c>
      <c r="AC13" s="198">
        <v>33.333333333333336</v>
      </c>
      <c r="AD13" s="198">
        <v>9.5238095238095237</v>
      </c>
      <c r="AE13" s="198">
        <v>0</v>
      </c>
      <c r="AF13" s="198">
        <v>0</v>
      </c>
      <c r="AG13" s="198">
        <v>0</v>
      </c>
      <c r="AH13" s="198">
        <v>0</v>
      </c>
      <c r="AI13" s="198">
        <v>126.14285714285714</v>
      </c>
      <c r="AK13" s="193" t="s">
        <v>177</v>
      </c>
      <c r="AL13" s="198">
        <v>59.908333333333331</v>
      </c>
      <c r="AM13" s="198">
        <v>92.204999999999998</v>
      </c>
      <c r="AN13" s="198">
        <v>3.1666666666666665</v>
      </c>
      <c r="AO13" s="198">
        <v>9.7408333333333328</v>
      </c>
      <c r="AP13" s="198">
        <v>17.739999999999998</v>
      </c>
      <c r="AQ13" s="198">
        <v>198.42446041666668</v>
      </c>
      <c r="AR13" s="198">
        <v>3.5833333333333335</v>
      </c>
      <c r="AS13" s="198">
        <v>96.8</v>
      </c>
      <c r="AT13" s="198">
        <v>298.83333333333331</v>
      </c>
      <c r="AU13" s="198"/>
      <c r="AV13" s="193" t="s">
        <v>177</v>
      </c>
      <c r="AW13" s="195">
        <v>0.36862003780718339</v>
      </c>
      <c r="AX13" s="195">
        <v>1.5122873345935728E-2</v>
      </c>
      <c r="AY13" s="195">
        <v>3.780718336483932E-3</v>
      </c>
      <c r="AZ13" s="195">
        <v>0.61247637051039705</v>
      </c>
      <c r="BA13" s="198">
        <v>544.42344045368623</v>
      </c>
      <c r="BB13" s="216">
        <v>5882.1635878678026</v>
      </c>
      <c r="BC13" s="216">
        <v>383760</v>
      </c>
      <c r="BD13" s="214">
        <v>1</v>
      </c>
      <c r="BE13" s="214">
        <v>0</v>
      </c>
      <c r="BF13" s="214">
        <v>0</v>
      </c>
      <c r="BG13" s="214">
        <v>0</v>
      </c>
      <c r="BH13" s="214">
        <v>0</v>
      </c>
      <c r="BI13" s="214">
        <v>0</v>
      </c>
    </row>
    <row r="14" spans="1:61" s="193" customFormat="1" ht="12.75" x14ac:dyDescent="0.2">
      <c r="A14" s="193" t="s">
        <v>178</v>
      </c>
      <c r="B14" s="198">
        <v>1673.5476389623436</v>
      </c>
      <c r="C14" s="198">
        <v>379.78692307692313</v>
      </c>
      <c r="D14" s="198">
        <v>771.15050167224081</v>
      </c>
      <c r="E14" s="198">
        <v>522.61021421317957</v>
      </c>
      <c r="F14" s="198">
        <v>19.598662207357858</v>
      </c>
      <c r="G14" s="198">
        <v>503.01155200582167</v>
      </c>
      <c r="H14" s="209">
        <v>2.4290576421021427E-2</v>
      </c>
      <c r="I14" s="209">
        <v>2.4075371529391026E-2</v>
      </c>
      <c r="K14" s="193" t="s">
        <v>178</v>
      </c>
      <c r="L14" s="210">
        <v>20.996316248750951</v>
      </c>
      <c r="M14" s="211">
        <v>694.6</v>
      </c>
      <c r="N14" s="195">
        <v>1.1048194687450297</v>
      </c>
      <c r="O14" s="195">
        <v>1.34052757793765</v>
      </c>
      <c r="P14" s="212">
        <v>5.3528474215583541</v>
      </c>
      <c r="Q14" s="213">
        <v>1.1257525083612039</v>
      </c>
      <c r="R14" s="214">
        <v>0</v>
      </c>
      <c r="S14" s="215">
        <v>370.57782606185026</v>
      </c>
      <c r="T14" s="198">
        <v>21.822742474916389</v>
      </c>
      <c r="U14" s="198">
        <v>18.809364548494987</v>
      </c>
      <c r="V14" s="198">
        <v>6.0869565217391308</v>
      </c>
      <c r="W14" s="198">
        <v>17.270903010033443</v>
      </c>
      <c r="Y14" s="193" t="s">
        <v>178</v>
      </c>
      <c r="Z14" s="198">
        <v>194.86454849498327</v>
      </c>
      <c r="AA14" s="198">
        <v>6.6856187290969897</v>
      </c>
      <c r="AB14" s="198">
        <v>6.6889632107023411</v>
      </c>
      <c r="AC14" s="198">
        <v>23.411371237458194</v>
      </c>
      <c r="AD14" s="198">
        <v>13.377926421404682</v>
      </c>
      <c r="AE14" s="198">
        <v>0</v>
      </c>
      <c r="AF14" s="198">
        <v>0</v>
      </c>
      <c r="AG14" s="198">
        <v>0</v>
      </c>
      <c r="AH14" s="198">
        <v>0</v>
      </c>
      <c r="AI14" s="198">
        <v>245.02842809364549</v>
      </c>
      <c r="AK14" s="193" t="s">
        <v>178</v>
      </c>
      <c r="AL14" s="198">
        <v>147.15719063545151</v>
      </c>
      <c r="AM14" s="198">
        <v>115.51170568561874</v>
      </c>
      <c r="AN14" s="198">
        <v>4.1571906354515047</v>
      </c>
      <c r="AO14" s="198">
        <v>34.862876254180605</v>
      </c>
      <c r="AP14" s="198">
        <v>52.046822742474916</v>
      </c>
      <c r="AQ14" s="198">
        <v>365.99643180725047</v>
      </c>
      <c r="AR14" s="198">
        <v>62.040133779264217</v>
      </c>
      <c r="AS14" s="198">
        <v>342.80936454849501</v>
      </c>
      <c r="AT14" s="198">
        <v>771.15050167224081</v>
      </c>
      <c r="AU14" s="198"/>
      <c r="AV14" s="193" t="s">
        <v>178</v>
      </c>
      <c r="AW14" s="195">
        <v>0.32530904359141188</v>
      </c>
      <c r="AX14" s="195">
        <v>7.8074170461938843E-3</v>
      </c>
      <c r="AY14" s="195">
        <v>0</v>
      </c>
      <c r="AZ14" s="195">
        <v>0.6668835393623942</v>
      </c>
      <c r="BA14" s="198">
        <v>186.75341574495769</v>
      </c>
      <c r="BB14" s="216">
        <v>3921.1337775155971</v>
      </c>
      <c r="BC14" s="216">
        <v>281354.18295380613</v>
      </c>
      <c r="BD14" s="214">
        <v>0.94956757181667961</v>
      </c>
      <c r="BE14" s="214">
        <v>0</v>
      </c>
      <c r="BF14" s="214">
        <v>0</v>
      </c>
      <c r="BG14" s="214">
        <v>0</v>
      </c>
      <c r="BH14" s="214">
        <v>0</v>
      </c>
      <c r="BI14" s="214">
        <v>5.0432428183320388E-2</v>
      </c>
    </row>
    <row r="15" spans="1:61" s="193" customFormat="1" ht="12.75" x14ac:dyDescent="0.2">
      <c r="A15" s="193" t="s">
        <v>179</v>
      </c>
      <c r="B15" s="198">
        <v>754.33283637932311</v>
      </c>
      <c r="C15" s="198">
        <v>306.64294871794868</v>
      </c>
      <c r="D15" s="198">
        <v>427.66208333333333</v>
      </c>
      <c r="E15" s="198">
        <v>20.027804328041011</v>
      </c>
      <c r="F15" s="198">
        <v>77.049145299145295</v>
      </c>
      <c r="G15" s="198">
        <v>-57.021340971104287</v>
      </c>
      <c r="H15" s="209">
        <v>1.8220090590657788E-3</v>
      </c>
      <c r="I15" s="209">
        <v>-6.0353046622541942E-3</v>
      </c>
      <c r="K15" s="193" t="s">
        <v>179</v>
      </c>
      <c r="L15" s="210">
        <v>9.3888237936058729</v>
      </c>
      <c r="M15" s="211">
        <v>1111.2</v>
      </c>
      <c r="N15" s="195">
        <v>1.427910562837317</v>
      </c>
      <c r="O15" s="195">
        <v>1.5525727069351232</v>
      </c>
      <c r="P15" s="212">
        <v>2.56772412786112</v>
      </c>
      <c r="Q15" s="213">
        <v>0.26079059829059831</v>
      </c>
      <c r="R15" s="214">
        <v>3.122483746950136E-2</v>
      </c>
      <c r="S15" s="215">
        <v>185.12693782810945</v>
      </c>
      <c r="T15" s="198">
        <v>2.5160256410256405</v>
      </c>
      <c r="U15" s="198">
        <v>2.2735042735042734</v>
      </c>
      <c r="V15" s="198">
        <v>0.96047008547008561</v>
      </c>
      <c r="W15" s="198">
        <v>2.142094017094017</v>
      </c>
      <c r="Y15" s="193" t="s">
        <v>179</v>
      </c>
      <c r="Z15" s="198">
        <v>40.32831196581197</v>
      </c>
      <c r="AA15" s="198">
        <v>22.479700854700855</v>
      </c>
      <c r="AB15" s="198">
        <v>9.6506410256410255</v>
      </c>
      <c r="AC15" s="198">
        <v>14.962606837606838</v>
      </c>
      <c r="AD15" s="198">
        <v>18.322649572649574</v>
      </c>
      <c r="AE15" s="198">
        <v>0</v>
      </c>
      <c r="AF15" s="198">
        <v>14.705128205128204</v>
      </c>
      <c r="AG15" s="198">
        <v>0</v>
      </c>
      <c r="AH15" s="198">
        <v>0</v>
      </c>
      <c r="AI15" s="198">
        <v>120.44903846153846</v>
      </c>
      <c r="AK15" s="193" t="s">
        <v>179</v>
      </c>
      <c r="AL15" s="198">
        <v>0</v>
      </c>
      <c r="AM15" s="198">
        <v>57.391014957264964</v>
      </c>
      <c r="AN15" s="198">
        <v>2.7777777777777777</v>
      </c>
      <c r="AO15" s="198">
        <v>48.07692307692308</v>
      </c>
      <c r="AP15" s="198">
        <v>13.641794871794872</v>
      </c>
      <c r="AQ15" s="198">
        <v>151.46283494046315</v>
      </c>
      <c r="AR15" s="198">
        <v>73.138888888888886</v>
      </c>
      <c r="AS15" s="198">
        <v>202.991452991453</v>
      </c>
      <c r="AT15" s="198">
        <v>427.66208333333333</v>
      </c>
      <c r="AU15" s="198"/>
      <c r="AV15" s="193" t="s">
        <v>179</v>
      </c>
      <c r="AW15" s="195">
        <v>0</v>
      </c>
      <c r="AX15" s="195">
        <v>7.0058381984987469E-2</v>
      </c>
      <c r="AY15" s="195">
        <v>9.591326105087572E-2</v>
      </c>
      <c r="AZ15" s="195">
        <v>0.83402835696413669</v>
      </c>
      <c r="BA15" s="198">
        <v>299.76980817347783</v>
      </c>
      <c r="BB15" s="216">
        <v>2814.4859075838172</v>
      </c>
      <c r="BC15" s="216">
        <v>234814.6933110925</v>
      </c>
      <c r="BD15" s="214">
        <v>0.53646881912738964</v>
      </c>
      <c r="BE15" s="214">
        <v>0.26074907592826374</v>
      </c>
      <c r="BF15" s="214">
        <v>3.7326011373782331E-2</v>
      </c>
      <c r="BG15" s="214">
        <v>0</v>
      </c>
      <c r="BH15" s="214">
        <v>0</v>
      </c>
      <c r="BI15" s="214">
        <v>0.16545609357056423</v>
      </c>
    </row>
    <row r="16" spans="1:61" s="193" customFormat="1" ht="12.75" x14ac:dyDescent="0.2">
      <c r="A16" s="193" t="s">
        <v>464</v>
      </c>
      <c r="B16" s="198">
        <v>971.71624791204363</v>
      </c>
      <c r="C16" s="198">
        <v>230.75586206896551</v>
      </c>
      <c r="D16" s="198">
        <v>450.62482758620689</v>
      </c>
      <c r="E16" s="198">
        <v>290.33555825687125</v>
      </c>
      <c r="F16" s="198">
        <v>11.03448275862069</v>
      </c>
      <c r="G16" s="198">
        <v>279.30107549825055</v>
      </c>
      <c r="H16" s="209">
        <v>2.8814289364706477E-2</v>
      </c>
      <c r="I16" s="209">
        <v>2.9538768885568747E-2</v>
      </c>
      <c r="K16" s="193" t="s">
        <v>464</v>
      </c>
      <c r="L16" s="210">
        <v>8.3494654008879614</v>
      </c>
      <c r="M16" s="211">
        <v>813</v>
      </c>
      <c r="N16" s="195">
        <v>1.2308856926570779</v>
      </c>
      <c r="O16" s="195">
        <v>1.3736263736263734</v>
      </c>
      <c r="P16" s="212">
        <v>2.3812404487834229</v>
      </c>
      <c r="Q16" s="213">
        <v>0.23448275862068965</v>
      </c>
      <c r="R16" s="214">
        <v>0</v>
      </c>
      <c r="S16" s="215">
        <v>68.032437465781996</v>
      </c>
      <c r="T16" s="198">
        <v>5.931034482758621</v>
      </c>
      <c r="U16" s="198">
        <v>13.424827586206897</v>
      </c>
      <c r="V16" s="198">
        <v>2.0606896551724136</v>
      </c>
      <c r="W16" s="198">
        <v>1.7958620689655171</v>
      </c>
      <c r="Y16" s="193" t="s">
        <v>464</v>
      </c>
      <c r="Z16" s="198">
        <v>67.195862068965511</v>
      </c>
      <c r="AA16" s="198">
        <v>4.1393103448275861</v>
      </c>
      <c r="AB16" s="198">
        <v>4.1379310344827589</v>
      </c>
      <c r="AC16" s="198">
        <v>13.976551724137931</v>
      </c>
      <c r="AD16" s="198">
        <v>5.5172413793103452</v>
      </c>
      <c r="AE16" s="198">
        <v>1.9379310344827587</v>
      </c>
      <c r="AF16" s="198">
        <v>0</v>
      </c>
      <c r="AG16" s="198">
        <v>0</v>
      </c>
      <c r="AH16" s="198">
        <v>0</v>
      </c>
      <c r="AI16" s="198">
        <v>96.904827586206892</v>
      </c>
      <c r="AK16" s="193" t="s">
        <v>464</v>
      </c>
      <c r="AL16" s="198">
        <v>0</v>
      </c>
      <c r="AM16" s="198">
        <v>0</v>
      </c>
      <c r="AN16" s="198">
        <v>2.6055172413793102</v>
      </c>
      <c r="AO16" s="198">
        <v>9.1558620689655168</v>
      </c>
      <c r="AP16" s="198">
        <v>12.063448275862068</v>
      </c>
      <c r="AQ16" s="198">
        <v>43.047138168846615</v>
      </c>
      <c r="AR16" s="198">
        <v>33.268965517241377</v>
      </c>
      <c r="AS16" s="198">
        <v>374.27586206896552</v>
      </c>
      <c r="AT16" s="198">
        <v>450.62482758620689</v>
      </c>
      <c r="AU16" s="198"/>
      <c r="AV16" s="193" t="s">
        <v>464</v>
      </c>
      <c r="AW16" s="195">
        <v>0</v>
      </c>
      <c r="AX16" s="195">
        <v>4.2832167832167839E-2</v>
      </c>
      <c r="AY16" s="195">
        <v>0</v>
      </c>
      <c r="AZ16" s="195">
        <v>0.95716783216783219</v>
      </c>
      <c r="BA16" s="198">
        <v>243.35664335664336</v>
      </c>
      <c r="BB16" s="216">
        <v>2031.8978737825253</v>
      </c>
      <c r="BC16" s="216">
        <v>180091.30069930071</v>
      </c>
      <c r="BD16" s="214">
        <v>0.69460338998214421</v>
      </c>
      <c r="BE16" s="214">
        <v>0.19292964687375355</v>
      </c>
      <c r="BF16" s="214">
        <v>0.11002158345790108</v>
      </c>
      <c r="BG16" s="214">
        <v>0</v>
      </c>
      <c r="BH16" s="214">
        <v>0</v>
      </c>
      <c r="BI16" s="214">
        <v>2.4453796862011767E-3</v>
      </c>
    </row>
    <row r="17" spans="1:61" s="193" customFormat="1" ht="12.75" x14ac:dyDescent="0.2">
      <c r="A17" s="193" t="s">
        <v>465</v>
      </c>
      <c r="B17" s="198">
        <v>1359.3799764068092</v>
      </c>
      <c r="C17" s="198">
        <v>669.46938775510205</v>
      </c>
      <c r="D17" s="198">
        <v>915.88095238095229</v>
      </c>
      <c r="E17" s="198">
        <v>-225.97036372924535</v>
      </c>
      <c r="F17" s="198">
        <v>0</v>
      </c>
      <c r="G17" s="198">
        <v>-225.97036372924535</v>
      </c>
      <c r="H17" s="209">
        <v>-9.7684928163639089E-3</v>
      </c>
      <c r="I17" s="209">
        <v>-9.7684928163639089E-3</v>
      </c>
      <c r="K17" s="193" t="s">
        <v>465</v>
      </c>
      <c r="L17" s="210">
        <v>16.979639444206352</v>
      </c>
      <c r="M17" s="211">
        <v>1020.1000000000001</v>
      </c>
      <c r="N17" s="195">
        <v>0.89029499039972082</v>
      </c>
      <c r="O17" s="195">
        <v>1.2214880781384658</v>
      </c>
      <c r="P17" s="212">
        <v>4.7781854660075744</v>
      </c>
      <c r="Q17" s="213">
        <v>0</v>
      </c>
      <c r="R17" s="214">
        <v>3.627819012530395E-2</v>
      </c>
      <c r="S17" s="215">
        <v>105.93231516588753</v>
      </c>
      <c r="T17" s="198">
        <v>0</v>
      </c>
      <c r="U17" s="198">
        <v>20.054421768707481</v>
      </c>
      <c r="V17" s="198">
        <v>0</v>
      </c>
      <c r="W17" s="198">
        <v>25.068027210884352</v>
      </c>
      <c r="Y17" s="193" t="s">
        <v>465</v>
      </c>
      <c r="Z17" s="198">
        <v>197.27891156462584</v>
      </c>
      <c r="AA17" s="198">
        <v>39.030612244897959</v>
      </c>
      <c r="AB17" s="198">
        <v>7.1836734693877551</v>
      </c>
      <c r="AC17" s="198">
        <v>79.377551020408163</v>
      </c>
      <c r="AD17" s="198">
        <v>10.204081632653061</v>
      </c>
      <c r="AE17" s="198">
        <v>0</v>
      </c>
      <c r="AF17" s="198">
        <v>0</v>
      </c>
      <c r="AG17" s="198">
        <v>0</v>
      </c>
      <c r="AH17" s="198">
        <v>0</v>
      </c>
      <c r="AI17" s="198">
        <v>333.07482993197277</v>
      </c>
      <c r="AK17" s="193" t="s">
        <v>465</v>
      </c>
      <c r="AL17" s="198">
        <v>0</v>
      </c>
      <c r="AM17" s="198">
        <v>117.23809523809524</v>
      </c>
      <c r="AN17" s="198">
        <v>3.1122448979591835</v>
      </c>
      <c r="AO17" s="198">
        <v>20.408163265306122</v>
      </c>
      <c r="AP17" s="198">
        <v>28.61904761904762</v>
      </c>
      <c r="AQ17" s="198">
        <v>355.49952566060438</v>
      </c>
      <c r="AR17" s="198">
        <v>29.591836734693878</v>
      </c>
      <c r="AS17" s="198">
        <v>530.61224489795916</v>
      </c>
      <c r="AT17" s="198">
        <v>915.88095238095229</v>
      </c>
      <c r="AU17" s="198"/>
      <c r="AV17" s="193" t="s">
        <v>465</v>
      </c>
      <c r="AW17" s="195">
        <v>0</v>
      </c>
      <c r="AX17" s="195">
        <v>0.27777777777777779</v>
      </c>
      <c r="AY17" s="195">
        <v>0</v>
      </c>
      <c r="AZ17" s="195">
        <v>0.72222222222222221</v>
      </c>
      <c r="BA17" s="198">
        <v>130.66666666666666</v>
      </c>
      <c r="BB17" s="216">
        <v>2218.6728873762968</v>
      </c>
      <c r="BC17" s="216">
        <v>73787.111111111109</v>
      </c>
      <c r="BD17" s="214">
        <v>0.89760331524325232</v>
      </c>
      <c r="BE17" s="214">
        <v>0</v>
      </c>
      <c r="BF17" s="214">
        <v>0</v>
      </c>
      <c r="BG17" s="214">
        <v>0</v>
      </c>
      <c r="BH17" s="214">
        <v>0</v>
      </c>
      <c r="BI17" s="214">
        <v>0.10239668475674768</v>
      </c>
    </row>
    <row r="18" spans="1:61" s="193" customFormat="1" ht="12.75" x14ac:dyDescent="0.2">
      <c r="A18" s="193" t="s">
        <v>466</v>
      </c>
      <c r="B18" s="198">
        <v>1072.870098493906</v>
      </c>
      <c r="C18" s="198">
        <v>266.64823151125398</v>
      </c>
      <c r="D18" s="198">
        <v>610.22566988210076</v>
      </c>
      <c r="E18" s="198">
        <v>195.99619710055131</v>
      </c>
      <c r="F18" s="198">
        <v>0</v>
      </c>
      <c r="G18" s="198">
        <v>195.99619710055131</v>
      </c>
      <c r="H18" s="209">
        <v>7.9123458238336223E-3</v>
      </c>
      <c r="I18" s="209">
        <v>7.9123458238336223E-3</v>
      </c>
      <c r="K18" s="193" t="s">
        <v>466</v>
      </c>
      <c r="L18" s="210">
        <v>20.024773517387942</v>
      </c>
      <c r="M18" s="211">
        <v>904.3</v>
      </c>
      <c r="N18" s="195">
        <v>0.90384807596201899</v>
      </c>
      <c r="O18" s="195">
        <v>1.2166383701188452</v>
      </c>
      <c r="P18" s="212">
        <v>5.2345414769379435</v>
      </c>
      <c r="Q18" s="213">
        <v>0</v>
      </c>
      <c r="R18" s="214">
        <v>0</v>
      </c>
      <c r="S18" s="215">
        <v>305.96720088110925</v>
      </c>
      <c r="T18" s="198">
        <v>0</v>
      </c>
      <c r="U18" s="198">
        <v>0</v>
      </c>
      <c r="V18" s="198">
        <v>0</v>
      </c>
      <c r="W18" s="198">
        <v>0</v>
      </c>
      <c r="Y18" s="193" t="s">
        <v>466</v>
      </c>
      <c r="Z18" s="198">
        <v>0</v>
      </c>
      <c r="AA18" s="198">
        <v>0</v>
      </c>
      <c r="AB18" s="198">
        <v>19.828510182207928</v>
      </c>
      <c r="AC18" s="198">
        <v>0</v>
      </c>
      <c r="AD18" s="198">
        <v>0</v>
      </c>
      <c r="AE18" s="198">
        <v>0</v>
      </c>
      <c r="AF18" s="198">
        <v>0</v>
      </c>
      <c r="AG18" s="198">
        <v>0</v>
      </c>
      <c r="AH18" s="198">
        <v>0</v>
      </c>
      <c r="AI18" s="198">
        <v>19.828510182207928</v>
      </c>
      <c r="AK18" s="193" t="s">
        <v>466</v>
      </c>
      <c r="AL18" s="198">
        <v>0</v>
      </c>
      <c r="AM18" s="198">
        <v>15.873526259378348</v>
      </c>
      <c r="AN18" s="198">
        <v>0</v>
      </c>
      <c r="AO18" s="198">
        <v>44.147909967845656</v>
      </c>
      <c r="AP18" s="198">
        <v>57.781350482315105</v>
      </c>
      <c r="AQ18" s="198">
        <v>195.74566709056631</v>
      </c>
      <c r="AR18" s="198">
        <v>72.55150053590576</v>
      </c>
      <c r="AS18" s="198">
        <v>340.83601286173626</v>
      </c>
      <c r="AT18" s="198">
        <v>610.22566988210076</v>
      </c>
      <c r="AU18" s="198"/>
      <c r="AV18" s="193" t="s">
        <v>466</v>
      </c>
      <c r="AW18" s="195">
        <v>0</v>
      </c>
      <c r="AX18" s="195">
        <v>8.0260303687635579E-2</v>
      </c>
      <c r="AY18" s="195">
        <v>0</v>
      </c>
      <c r="AZ18" s="195">
        <v>0.91973969631236441</v>
      </c>
      <c r="BA18" s="198">
        <v>259.05422993492408</v>
      </c>
      <c r="BB18" s="216">
        <v>5187.5022831681945</v>
      </c>
      <c r="BC18" s="216">
        <v>243885.81344902384</v>
      </c>
      <c r="BD18" s="214">
        <v>1</v>
      </c>
      <c r="BE18" s="214">
        <v>0</v>
      </c>
      <c r="BF18" s="214">
        <v>0</v>
      </c>
      <c r="BG18" s="214">
        <v>0</v>
      </c>
      <c r="BH18" s="214">
        <v>0</v>
      </c>
      <c r="BI18" s="214">
        <v>0</v>
      </c>
    </row>
    <row r="19" spans="1:61" s="193" customFormat="1" ht="12.75" x14ac:dyDescent="0.2">
      <c r="A19" s="193" t="s">
        <v>467</v>
      </c>
      <c r="B19" s="198">
        <v>1776.6226006206016</v>
      </c>
      <c r="C19" s="198">
        <v>1036.1543534545456</v>
      </c>
      <c r="D19" s="198">
        <v>1084.4985057272727</v>
      </c>
      <c r="E19" s="198">
        <v>-344.0302585612165</v>
      </c>
      <c r="F19" s="198">
        <v>487.28325060909083</v>
      </c>
      <c r="G19" s="198">
        <v>-831.31350917030738</v>
      </c>
      <c r="H19" s="209">
        <v>-1.4196226743666884E-2</v>
      </c>
      <c r="I19" s="209">
        <v>-8.174627802217746E-2</v>
      </c>
      <c r="K19" s="193" t="s">
        <v>467</v>
      </c>
      <c r="L19" s="210">
        <v>21.466710302610149</v>
      </c>
      <c r="M19" s="211">
        <v>1124.1999999999998</v>
      </c>
      <c r="N19" s="195">
        <v>1.0261044176706826</v>
      </c>
      <c r="O19" s="195">
        <v>1.3021219265746042</v>
      </c>
      <c r="P19" s="212">
        <v>6.2682794083621642</v>
      </c>
      <c r="Q19" s="213">
        <v>0.7888621930909091</v>
      </c>
      <c r="R19" s="214">
        <v>0</v>
      </c>
      <c r="S19" s="215">
        <v>188.81992543727267</v>
      </c>
      <c r="T19" s="198">
        <v>57.948479999999996</v>
      </c>
      <c r="U19" s="198">
        <v>49.196904000000011</v>
      </c>
      <c r="V19" s="198">
        <v>107.47104254545457</v>
      </c>
      <c r="W19" s="198">
        <v>61.196593454545464</v>
      </c>
      <c r="Y19" s="193" t="s">
        <v>467</v>
      </c>
      <c r="Z19" s="198">
        <v>816.75124690909092</v>
      </c>
      <c r="AA19" s="198">
        <v>0</v>
      </c>
      <c r="AB19" s="198">
        <v>7.3330294545454544</v>
      </c>
      <c r="AC19" s="198">
        <v>91.672367090909091</v>
      </c>
      <c r="AD19" s="198">
        <v>41.596236363636365</v>
      </c>
      <c r="AE19" s="198">
        <v>0</v>
      </c>
      <c r="AF19" s="198">
        <v>0</v>
      </c>
      <c r="AG19" s="198">
        <v>0</v>
      </c>
      <c r="AH19" s="198">
        <v>0</v>
      </c>
      <c r="AI19" s="198">
        <v>957.35287981818192</v>
      </c>
      <c r="AK19" s="193" t="s">
        <v>467</v>
      </c>
      <c r="AL19" s="198">
        <v>0</v>
      </c>
      <c r="AM19" s="198">
        <v>113.46915436363638</v>
      </c>
      <c r="AN19" s="198">
        <v>19.183945454545455</v>
      </c>
      <c r="AO19" s="198">
        <v>60.531862363636364</v>
      </c>
      <c r="AP19" s="198">
        <v>61.823457272727275</v>
      </c>
      <c r="AQ19" s="198">
        <v>371.02572508041652</v>
      </c>
      <c r="AR19" s="198">
        <v>111.8225377272725</v>
      </c>
      <c r="AS19" s="198">
        <v>600.74181818181819</v>
      </c>
      <c r="AT19" s="198">
        <v>1084.4985057272727</v>
      </c>
      <c r="AU19" s="198"/>
      <c r="AV19" s="193" t="s">
        <v>467</v>
      </c>
      <c r="AW19" s="195">
        <v>0</v>
      </c>
      <c r="AX19" s="195">
        <v>4.0515653775322291E-2</v>
      </c>
      <c r="AY19" s="195">
        <v>1.8416206261510132E-3</v>
      </c>
      <c r="AZ19" s="195">
        <v>0.9576427255985267</v>
      </c>
      <c r="BA19" s="198">
        <v>137.73026779146386</v>
      </c>
      <c r="BB19" s="216">
        <v>3612.6246570247972</v>
      </c>
      <c r="BC19" s="216">
        <v>220609.44972375693</v>
      </c>
      <c r="BD19" s="214">
        <v>0.99613871271083332</v>
      </c>
      <c r="BE19" s="214">
        <v>0</v>
      </c>
      <c r="BF19" s="214">
        <v>0</v>
      </c>
      <c r="BG19" s="214">
        <v>0</v>
      </c>
      <c r="BH19" s="214">
        <v>0</v>
      </c>
      <c r="BI19" s="214">
        <v>3.8612872891666816E-3</v>
      </c>
    </row>
    <row r="20" spans="1:61" s="193" customFormat="1" ht="12.75" x14ac:dyDescent="0.2">
      <c r="A20" s="193" t="s">
        <v>468</v>
      </c>
      <c r="B20" s="198">
        <v>2066.9562680800104</v>
      </c>
      <c r="C20" s="198">
        <v>979.33294804187665</v>
      </c>
      <c r="D20" s="198">
        <v>634.21139976735162</v>
      </c>
      <c r="E20" s="198">
        <v>453.41192027078216</v>
      </c>
      <c r="F20" s="198">
        <v>359.15618456766191</v>
      </c>
      <c r="G20" s="198">
        <v>94.255735703120251</v>
      </c>
      <c r="H20" s="209">
        <v>2.021107450264463E-2</v>
      </c>
      <c r="I20" s="209">
        <v>1.1039125771484174E-2</v>
      </c>
      <c r="K20" s="193" t="s">
        <v>468</v>
      </c>
      <c r="L20" s="210">
        <v>14.682755395004708</v>
      </c>
      <c r="M20" s="211">
        <v>806</v>
      </c>
      <c r="N20" s="195">
        <v>1.3086540022730961</v>
      </c>
      <c r="O20" s="195">
        <v>1.8184931506849318</v>
      </c>
      <c r="P20" s="212">
        <v>7.4620229441730492</v>
      </c>
      <c r="Q20" s="213">
        <v>0.99131834044203182</v>
      </c>
      <c r="R20" s="214">
        <v>0</v>
      </c>
      <c r="S20" s="215">
        <v>118.77938862342005</v>
      </c>
      <c r="T20" s="198">
        <v>10.670573090345096</v>
      </c>
      <c r="U20" s="198">
        <v>2.2859899185730908</v>
      </c>
      <c r="V20" s="198">
        <v>4.9215184179914688</v>
      </c>
      <c r="W20" s="198">
        <v>1.9943621558743698</v>
      </c>
      <c r="Y20" s="193" t="s">
        <v>468</v>
      </c>
      <c r="Z20" s="198">
        <v>148.26048856145792</v>
      </c>
      <c r="AA20" s="198">
        <v>148.26048856145792</v>
      </c>
      <c r="AB20" s="198">
        <v>1.1318340442031796</v>
      </c>
      <c r="AC20" s="198">
        <v>132.73563396665375</v>
      </c>
      <c r="AD20" s="198">
        <v>42.185653354013184</v>
      </c>
      <c r="AE20" s="198">
        <v>74.580535091120595</v>
      </c>
      <c r="AF20" s="198">
        <v>0</v>
      </c>
      <c r="AG20" s="198">
        <v>0.45599069406746801</v>
      </c>
      <c r="AH20" s="198">
        <v>0</v>
      </c>
      <c r="AI20" s="198">
        <v>547.61062427297406</v>
      </c>
      <c r="AK20" s="193" t="s">
        <v>468</v>
      </c>
      <c r="AL20" s="198">
        <v>102.38945327646374</v>
      </c>
      <c r="AM20" s="198">
        <v>57.176347421481196</v>
      </c>
      <c r="AN20" s="198">
        <v>8.8999612252811175</v>
      </c>
      <c r="AO20" s="198">
        <v>27.247072508724312</v>
      </c>
      <c r="AP20" s="198">
        <v>32.095230709577358</v>
      </c>
      <c r="AQ20" s="198">
        <v>279.07893853793604</v>
      </c>
      <c r="AR20" s="198">
        <v>100.96936797208221</v>
      </c>
      <c r="AS20" s="198">
        <v>254.05195812330362</v>
      </c>
      <c r="AT20" s="198">
        <v>634.21139976735162</v>
      </c>
      <c r="AU20" s="198"/>
      <c r="AV20" s="193" t="s">
        <v>468</v>
      </c>
      <c r="AW20" s="195">
        <v>0.35445544554455449</v>
      </c>
      <c r="AX20" s="195">
        <v>2.7722772277227723E-2</v>
      </c>
      <c r="AY20" s="195">
        <v>0</v>
      </c>
      <c r="AZ20" s="195">
        <v>0.61782178217821793</v>
      </c>
      <c r="BA20" s="198">
        <v>233.45968882602548</v>
      </c>
      <c r="BB20" s="216">
        <v>6219.0087688352623</v>
      </c>
      <c r="BC20" s="216">
        <v>629054.73267326737</v>
      </c>
      <c r="BD20" s="214">
        <v>0.80087516507559475</v>
      </c>
      <c r="BE20" s="214">
        <v>0</v>
      </c>
      <c r="BF20" s="214">
        <v>0</v>
      </c>
      <c r="BG20" s="214">
        <v>0</v>
      </c>
      <c r="BH20" s="214">
        <v>1.5375828399952857E-2</v>
      </c>
      <c r="BI20" s="214">
        <v>0.18374900652445231</v>
      </c>
    </row>
    <row r="21" spans="1:61" s="193" customFormat="1" ht="12.75" x14ac:dyDescent="0.2">
      <c r="A21" s="193" t="s">
        <v>180</v>
      </c>
      <c r="B21" s="198">
        <v>1371.4148608050443</v>
      </c>
      <c r="C21" s="198">
        <v>400.16049382716051</v>
      </c>
      <c r="D21" s="198">
        <v>352.94737703703709</v>
      </c>
      <c r="E21" s="198">
        <v>618.30698994084685</v>
      </c>
      <c r="F21" s="198">
        <v>45.42345679012346</v>
      </c>
      <c r="G21" s="198">
        <v>572.88353315072345</v>
      </c>
      <c r="H21" s="209">
        <v>4.4245056486421262E-2</v>
      </c>
      <c r="I21" s="209">
        <v>4.1808357624925949E-2</v>
      </c>
      <c r="K21" s="193" t="s">
        <v>180</v>
      </c>
      <c r="L21" s="210">
        <v>16.674534010611882</v>
      </c>
      <c r="M21" s="211">
        <v>656</v>
      </c>
      <c r="N21" s="195">
        <v>1.043422936217592</v>
      </c>
      <c r="O21" s="195">
        <v>1.3579136690647482</v>
      </c>
      <c r="P21" s="212">
        <v>4.5644797780122497</v>
      </c>
      <c r="Q21" s="213">
        <v>0.71196790123456788</v>
      </c>
      <c r="R21" s="214">
        <v>2.3959648976151469E-2</v>
      </c>
      <c r="S21" s="215">
        <v>182.60429520407718</v>
      </c>
      <c r="T21" s="198">
        <v>6.8148148148148149</v>
      </c>
      <c r="U21" s="198">
        <v>1.1358024691358024</v>
      </c>
      <c r="V21" s="198">
        <v>3.691358024691358</v>
      </c>
      <c r="W21" s="198">
        <v>1.4197530864197534</v>
      </c>
      <c r="Y21" s="193" t="s">
        <v>180</v>
      </c>
      <c r="Z21" s="198">
        <v>61.120987654320984</v>
      </c>
      <c r="AA21" s="198">
        <v>5.8345679012345677</v>
      </c>
      <c r="AB21" s="198">
        <v>2.3777777777777778</v>
      </c>
      <c r="AC21" s="198">
        <v>28.113580246913582</v>
      </c>
      <c r="AD21" s="198">
        <v>5.4123456790123461</v>
      </c>
      <c r="AE21" s="198">
        <v>0</v>
      </c>
      <c r="AF21" s="198">
        <v>11.40246913580247</v>
      </c>
      <c r="AG21" s="198">
        <v>0</v>
      </c>
      <c r="AH21" s="198">
        <v>0</v>
      </c>
      <c r="AI21" s="198">
        <v>114.26172839506172</v>
      </c>
      <c r="AK21" s="193" t="s">
        <v>180</v>
      </c>
      <c r="AL21" s="198">
        <v>0</v>
      </c>
      <c r="AM21" s="198">
        <v>70.730864197530863</v>
      </c>
      <c r="AN21" s="198">
        <v>2.7604938271604937</v>
      </c>
      <c r="AO21" s="198">
        <v>19.371604938271606</v>
      </c>
      <c r="AP21" s="198">
        <v>30.504938271604939</v>
      </c>
      <c r="AQ21" s="198">
        <v>146.07699131229995</v>
      </c>
      <c r="AR21" s="198">
        <v>58.657253580246937</v>
      </c>
      <c r="AS21" s="198">
        <v>148.14814814814815</v>
      </c>
      <c r="AT21" s="198">
        <v>352.94737703703709</v>
      </c>
      <c r="AU21" s="198"/>
      <c r="AV21" s="193" t="s">
        <v>180</v>
      </c>
      <c r="AW21" s="195">
        <v>0</v>
      </c>
      <c r="AX21" s="195">
        <v>0.26338594862271741</v>
      </c>
      <c r="AY21" s="195">
        <v>0.24141132776230267</v>
      </c>
      <c r="AZ21" s="195">
        <v>0.49520272361497986</v>
      </c>
      <c r="BA21" s="198">
        <v>320.89136490250695</v>
      </c>
      <c r="BB21" s="216">
        <v>5350.7139777785196</v>
      </c>
      <c r="BC21" s="216">
        <v>372027.58279170532</v>
      </c>
      <c r="BD21" s="214">
        <v>0.28683529287738307</v>
      </c>
      <c r="BE21" s="214">
        <v>0.40778677832216459</v>
      </c>
      <c r="BF21" s="214">
        <v>0.29787057318926313</v>
      </c>
      <c r="BG21" s="214">
        <v>0</v>
      </c>
      <c r="BH21" s="214">
        <v>2.1829899294947496E-3</v>
      </c>
      <c r="BI21" s="214">
        <v>5.3243656816944762E-3</v>
      </c>
    </row>
    <row r="22" spans="1:61" s="193" customFormat="1" ht="12.75" x14ac:dyDescent="0.2">
      <c r="A22" s="193" t="s">
        <v>181</v>
      </c>
      <c r="B22" s="198">
        <v>1207.2512201046782</v>
      </c>
      <c r="C22" s="198">
        <v>468.37792068595923</v>
      </c>
      <c r="D22" s="198">
        <v>260.2465166130761</v>
      </c>
      <c r="E22" s="198">
        <v>478.62678280564279</v>
      </c>
      <c r="F22" s="198">
        <v>16.64737406216506</v>
      </c>
      <c r="G22" s="198">
        <v>461.97940874347773</v>
      </c>
      <c r="H22" s="209">
        <v>3.8004080468331605E-2</v>
      </c>
      <c r="I22" s="209">
        <v>4.4565244158405709E-2</v>
      </c>
      <c r="K22" s="193" t="s">
        <v>181</v>
      </c>
      <c r="L22" s="210">
        <v>16.336839992727828</v>
      </c>
      <c r="M22" s="211">
        <v>704</v>
      </c>
      <c r="N22" s="195">
        <v>1.0802516495319932</v>
      </c>
      <c r="O22" s="195">
        <v>0.84068357221609702</v>
      </c>
      <c r="P22" s="212">
        <v>4.7341273100308676</v>
      </c>
      <c r="Q22" s="213">
        <v>0</v>
      </c>
      <c r="R22" s="214">
        <v>7.5948122405176633E-3</v>
      </c>
      <c r="S22" s="215">
        <v>22.176851742311577</v>
      </c>
      <c r="T22" s="198">
        <v>0.54019292604501612</v>
      </c>
      <c r="U22" s="198">
        <v>6.4180600214362258</v>
      </c>
      <c r="V22" s="198">
        <v>9.6401929260450174</v>
      </c>
      <c r="W22" s="198">
        <v>7.3134512325830654</v>
      </c>
      <c r="Y22" s="193" t="s">
        <v>181</v>
      </c>
      <c r="Z22" s="198">
        <v>95.082100750267955</v>
      </c>
      <c r="AA22" s="198">
        <v>1.5305466237942122</v>
      </c>
      <c r="AB22" s="198">
        <v>3.491961414790997</v>
      </c>
      <c r="AC22" s="198">
        <v>0</v>
      </c>
      <c r="AD22" s="198">
        <v>0</v>
      </c>
      <c r="AE22" s="198">
        <v>7.056806002143623</v>
      </c>
      <c r="AF22" s="198">
        <v>0</v>
      </c>
      <c r="AG22" s="198">
        <v>0</v>
      </c>
      <c r="AH22" s="198">
        <v>0</v>
      </c>
      <c r="AI22" s="198">
        <v>107.16141479099679</v>
      </c>
      <c r="AK22" s="193" t="s">
        <v>181</v>
      </c>
      <c r="AL22" s="198">
        <v>54.245444801714896</v>
      </c>
      <c r="AM22" s="198">
        <v>28.821007502679528</v>
      </c>
      <c r="AN22" s="198">
        <v>3.532690246516613</v>
      </c>
      <c r="AO22" s="198">
        <v>12.7513397642015</v>
      </c>
      <c r="AP22" s="198">
        <v>30.666666666666668</v>
      </c>
      <c r="AQ22" s="198">
        <v>150.94967770988492</v>
      </c>
      <c r="AR22" s="198">
        <v>5.92390139335477</v>
      </c>
      <c r="AS22" s="198">
        <v>103.32261521972133</v>
      </c>
      <c r="AT22" s="198">
        <v>260.2465166130761</v>
      </c>
      <c r="AU22" s="198"/>
      <c r="AV22" s="193" t="s">
        <v>181</v>
      </c>
      <c r="AW22" s="195">
        <v>0.25411588847136002</v>
      </c>
      <c r="AX22" s="195">
        <v>0.31041999709344564</v>
      </c>
      <c r="AY22" s="195">
        <v>3.5190067888803536E-2</v>
      </c>
      <c r="AZ22" s="195">
        <v>0.40027404654639065</v>
      </c>
      <c r="BA22" s="198">
        <v>371.90607677455517</v>
      </c>
      <c r="BB22" s="216">
        <v>6075.7700685890595</v>
      </c>
      <c r="BC22" s="216">
        <v>481447.76299125957</v>
      </c>
      <c r="BD22" s="214">
        <v>0</v>
      </c>
      <c r="BE22" s="214">
        <v>0.37238482638368547</v>
      </c>
      <c r="BF22" s="214">
        <v>0.61658278185173621</v>
      </c>
      <c r="BG22" s="214">
        <v>0</v>
      </c>
      <c r="BH22" s="214">
        <v>0</v>
      </c>
      <c r="BI22" s="214">
        <v>1.1032391764578264E-2</v>
      </c>
    </row>
    <row r="23" spans="1:61" s="193" customFormat="1" ht="12.75" x14ac:dyDescent="0.2">
      <c r="A23" s="193" t="s">
        <v>182</v>
      </c>
      <c r="B23" s="198">
        <v>1992.1711152078692</v>
      </c>
      <c r="C23" s="198">
        <v>653.39603960396039</v>
      </c>
      <c r="D23" s="198">
        <v>466.25495049504951</v>
      </c>
      <c r="E23" s="198">
        <v>872.52012510885936</v>
      </c>
      <c r="F23" s="198">
        <v>0</v>
      </c>
      <c r="G23" s="198">
        <v>872.52012510885936</v>
      </c>
      <c r="H23" s="209">
        <v>2.7853732253208221E-2</v>
      </c>
      <c r="I23" s="209">
        <v>2.7853732253208221E-2</v>
      </c>
      <c r="K23" s="193" t="s">
        <v>182</v>
      </c>
      <c r="L23" s="210">
        <v>26.273616184799796</v>
      </c>
      <c r="M23" s="211">
        <v>1055</v>
      </c>
      <c r="N23" s="195">
        <v>1.0366512724771544</v>
      </c>
      <c r="O23" s="195">
        <v>1.1637298091042585</v>
      </c>
      <c r="P23" s="212">
        <v>7.5841467510440497</v>
      </c>
      <c r="Q23" s="213">
        <v>0.17533003300330033</v>
      </c>
      <c r="R23" s="214">
        <v>0</v>
      </c>
      <c r="S23" s="215">
        <v>33.398209938172769</v>
      </c>
      <c r="T23" s="198">
        <v>0</v>
      </c>
      <c r="U23" s="198">
        <v>19.471947194719469</v>
      </c>
      <c r="V23" s="198">
        <v>54.785478547854787</v>
      </c>
      <c r="W23" s="198">
        <v>24.092409240924091</v>
      </c>
      <c r="Y23" s="193" t="s">
        <v>182</v>
      </c>
      <c r="Z23" s="198">
        <v>363.03630363036302</v>
      </c>
      <c r="AA23" s="198">
        <v>0</v>
      </c>
      <c r="AB23" s="198">
        <v>0</v>
      </c>
      <c r="AC23" s="198">
        <v>8.2508250825082516</v>
      </c>
      <c r="AD23" s="198">
        <v>25.676567656765677</v>
      </c>
      <c r="AE23" s="198">
        <v>0</v>
      </c>
      <c r="AF23" s="198">
        <v>0</v>
      </c>
      <c r="AG23" s="198">
        <v>0</v>
      </c>
      <c r="AH23" s="198">
        <v>0</v>
      </c>
      <c r="AI23" s="198">
        <v>396.96369636963698</v>
      </c>
      <c r="AK23" s="193" t="s">
        <v>182</v>
      </c>
      <c r="AL23" s="198">
        <v>165.01650165016503</v>
      </c>
      <c r="AM23" s="198">
        <v>157.38283828382839</v>
      </c>
      <c r="AN23" s="198">
        <v>6.557755775577558</v>
      </c>
      <c r="AO23" s="198">
        <v>41.821782178217823</v>
      </c>
      <c r="AP23" s="198">
        <v>55.787128712871286</v>
      </c>
      <c r="AQ23" s="198">
        <v>457.99642464246421</v>
      </c>
      <c r="AR23" s="198">
        <v>8.0866336633663369</v>
      </c>
      <c r="AS23" s="198">
        <v>0</v>
      </c>
      <c r="AT23" s="198">
        <v>466.25495049504951</v>
      </c>
      <c r="AU23" s="198"/>
      <c r="AV23" s="193" t="s">
        <v>182</v>
      </c>
      <c r="AW23" s="195">
        <v>1</v>
      </c>
      <c r="AX23" s="195">
        <v>0</v>
      </c>
      <c r="AY23" s="195">
        <v>0</v>
      </c>
      <c r="AZ23" s="195">
        <v>0</v>
      </c>
      <c r="BA23" s="198">
        <v>606</v>
      </c>
      <c r="BB23" s="216">
        <v>15921.811407988676</v>
      </c>
      <c r="BC23" s="216">
        <v>1372583</v>
      </c>
      <c r="BD23" s="214">
        <v>0.64088219073090658</v>
      </c>
      <c r="BE23" s="214">
        <v>0.33480233982207269</v>
      </c>
      <c r="BF23" s="214">
        <v>2.4315469447020691E-2</v>
      </c>
      <c r="BG23" s="214">
        <v>0</v>
      </c>
      <c r="BH23" s="214">
        <v>0</v>
      </c>
      <c r="BI23" s="214">
        <v>0</v>
      </c>
    </row>
    <row r="24" spans="1:61" s="193" customFormat="1" ht="12.75" x14ac:dyDescent="0.2">
      <c r="A24" s="193" t="s">
        <v>183</v>
      </c>
      <c r="B24" s="198">
        <v>811.27350343110299</v>
      </c>
      <c r="C24" s="198">
        <v>227.73466666666667</v>
      </c>
      <c r="D24" s="198">
        <v>304.84133333333335</v>
      </c>
      <c r="E24" s="198">
        <v>278.69750343110303</v>
      </c>
      <c r="F24" s="198">
        <v>13.946166666666667</v>
      </c>
      <c r="G24" s="198">
        <v>264.75133676443636</v>
      </c>
      <c r="H24" s="209">
        <v>1.9489866870975658E-2</v>
      </c>
      <c r="I24" s="209">
        <v>1.8984913642915924E-2</v>
      </c>
      <c r="K24" s="193" t="s">
        <v>183</v>
      </c>
      <c r="L24" s="210">
        <v>6.8921428426935529</v>
      </c>
      <c r="M24" s="211">
        <v>539</v>
      </c>
      <c r="N24" s="195">
        <v>0.83436532507739936</v>
      </c>
      <c r="O24" s="195">
        <v>1.0452766908887647</v>
      </c>
      <c r="P24" s="212">
        <v>1.9968382700665173</v>
      </c>
      <c r="Q24" s="213">
        <v>0</v>
      </c>
      <c r="R24" s="214">
        <v>7.7850412655386513E-3</v>
      </c>
      <c r="S24" s="215">
        <v>22.732320495372861</v>
      </c>
      <c r="T24" s="198">
        <v>2.8799999999999994</v>
      </c>
      <c r="U24" s="198">
        <v>1.28</v>
      </c>
      <c r="V24" s="198">
        <v>0.64</v>
      </c>
      <c r="W24" s="198">
        <v>0</v>
      </c>
      <c r="Y24" s="193" t="s">
        <v>183</v>
      </c>
      <c r="Z24" s="198">
        <v>82.867999999999995</v>
      </c>
      <c r="AA24" s="198">
        <v>0</v>
      </c>
      <c r="AB24" s="198">
        <v>2.5613333333333332</v>
      </c>
      <c r="AC24" s="198">
        <v>0</v>
      </c>
      <c r="AD24" s="198">
        <v>1.6</v>
      </c>
      <c r="AE24" s="198">
        <v>0</v>
      </c>
      <c r="AF24" s="198">
        <v>0</v>
      </c>
      <c r="AG24" s="198">
        <v>0</v>
      </c>
      <c r="AH24" s="198">
        <v>0</v>
      </c>
      <c r="AI24" s="198">
        <v>87.029333333333327</v>
      </c>
      <c r="AK24" s="193" t="s">
        <v>183</v>
      </c>
      <c r="AL24" s="198">
        <v>0</v>
      </c>
      <c r="AM24" s="198">
        <v>73.463999999999999</v>
      </c>
      <c r="AN24" s="198">
        <v>1.6133333333333333</v>
      </c>
      <c r="AO24" s="198">
        <v>8.9333333333333336</v>
      </c>
      <c r="AP24" s="198">
        <v>31.490666666666666</v>
      </c>
      <c r="AQ24" s="198">
        <v>125.82128355555557</v>
      </c>
      <c r="AR24" s="198">
        <v>8.5640000000000001</v>
      </c>
      <c r="AS24" s="198">
        <v>170.4</v>
      </c>
      <c r="AT24" s="198">
        <v>304.84133333333335</v>
      </c>
      <c r="AU24" s="198"/>
      <c r="AV24" s="193" t="s">
        <v>183</v>
      </c>
      <c r="AW24" s="195">
        <v>0</v>
      </c>
      <c r="AX24" s="195">
        <v>0.30220356768100737</v>
      </c>
      <c r="AY24" s="195">
        <v>0</v>
      </c>
      <c r="AZ24" s="195">
        <v>0.69779643231899269</v>
      </c>
      <c r="BA24" s="198">
        <v>377.75445960125921</v>
      </c>
      <c r="BB24" s="216">
        <v>2603.5376950363893</v>
      </c>
      <c r="BC24" s="216">
        <v>220879.07660020987</v>
      </c>
      <c r="BD24" s="214">
        <v>0</v>
      </c>
      <c r="BE24" s="214">
        <v>0.15108189274793232</v>
      </c>
      <c r="BF24" s="214">
        <v>0.84891810725206762</v>
      </c>
      <c r="BG24" s="214">
        <v>0</v>
      </c>
      <c r="BH24" s="214">
        <v>0</v>
      </c>
      <c r="BI24" s="214">
        <v>0</v>
      </c>
    </row>
    <row r="25" spans="1:61" s="193" customFormat="1" ht="12.75" x14ac:dyDescent="0.2">
      <c r="A25" s="193" t="s">
        <v>184</v>
      </c>
      <c r="B25" s="198">
        <v>2159.8520328693244</v>
      </c>
      <c r="C25" s="198">
        <v>659.92857142857144</v>
      </c>
      <c r="D25" s="198">
        <v>742.18398809523808</v>
      </c>
      <c r="E25" s="198">
        <v>757.73947334551463</v>
      </c>
      <c r="F25" s="198">
        <v>0</v>
      </c>
      <c r="G25" s="198">
        <v>757.73947334551463</v>
      </c>
      <c r="H25" s="209">
        <v>3.6375054601416434E-2</v>
      </c>
      <c r="I25" s="209">
        <v>3.6451041630595628E-2</v>
      </c>
      <c r="K25" s="193" t="s">
        <v>184</v>
      </c>
      <c r="L25" s="210">
        <v>26.839151472411459</v>
      </c>
      <c r="M25" s="211">
        <v>993</v>
      </c>
      <c r="N25" s="195">
        <v>0.906766505341978</v>
      </c>
      <c r="O25" s="195">
        <v>0.91492234976367304</v>
      </c>
      <c r="P25" s="212">
        <v>7.7216750870870037</v>
      </c>
      <c r="Q25" s="213">
        <v>0</v>
      </c>
      <c r="R25" s="214">
        <v>1.4719493230662009E-2</v>
      </c>
      <c r="S25" s="215">
        <v>42.98092023353307</v>
      </c>
      <c r="T25" s="198">
        <v>47.5</v>
      </c>
      <c r="U25" s="198">
        <v>16.964285714285715</v>
      </c>
      <c r="V25" s="198">
        <v>19.867857142857144</v>
      </c>
      <c r="W25" s="198">
        <v>11.110714285714286</v>
      </c>
      <c r="Y25" s="193" t="s">
        <v>184</v>
      </c>
      <c r="Z25" s="198">
        <v>168.91071428571428</v>
      </c>
      <c r="AA25" s="198">
        <v>2.9761904761904763</v>
      </c>
      <c r="AB25" s="198">
        <v>4.9226190476190474</v>
      </c>
      <c r="AC25" s="198">
        <v>0</v>
      </c>
      <c r="AD25" s="198">
        <v>0</v>
      </c>
      <c r="AE25" s="198">
        <v>8.9285714285714288</v>
      </c>
      <c r="AF25" s="198">
        <v>0</v>
      </c>
      <c r="AG25" s="198">
        <v>0</v>
      </c>
      <c r="AH25" s="198">
        <v>0</v>
      </c>
      <c r="AI25" s="198">
        <v>185.73809523809524</v>
      </c>
      <c r="AK25" s="193" t="s">
        <v>184</v>
      </c>
      <c r="AL25" s="198">
        <v>0</v>
      </c>
      <c r="AM25" s="198">
        <v>183.6845238095238</v>
      </c>
      <c r="AN25" s="198">
        <v>3.2559523809523809</v>
      </c>
      <c r="AO25" s="198">
        <v>21.25595238095238</v>
      </c>
      <c r="AP25" s="198">
        <v>50.726190476190474</v>
      </c>
      <c r="AQ25" s="198">
        <v>356.3854875283447</v>
      </c>
      <c r="AR25" s="198">
        <v>99.63636904761907</v>
      </c>
      <c r="AS25" s="198">
        <v>285.71428571428572</v>
      </c>
      <c r="AT25" s="198">
        <v>742.18398809523808</v>
      </c>
      <c r="AU25" s="198"/>
      <c r="AV25" s="193" t="s">
        <v>184</v>
      </c>
      <c r="AW25" s="195">
        <v>0</v>
      </c>
      <c r="AX25" s="195">
        <v>7.2463768115942032E-2</v>
      </c>
      <c r="AY25" s="195">
        <v>0</v>
      </c>
      <c r="AZ25" s="195">
        <v>0.92753623188405798</v>
      </c>
      <c r="BA25" s="198">
        <v>311.6521739130435</v>
      </c>
      <c r="BB25" s="216">
        <v>8364.4799023584928</v>
      </c>
      <c r="BC25" s="216">
        <v>583739.36231884058</v>
      </c>
      <c r="BD25" s="214">
        <v>0.99547783088422226</v>
      </c>
      <c r="BE25" s="214">
        <v>0</v>
      </c>
      <c r="BF25" s="214">
        <v>0</v>
      </c>
      <c r="BG25" s="214">
        <v>0</v>
      </c>
      <c r="BH25" s="214">
        <v>0</v>
      </c>
      <c r="BI25" s="214">
        <v>4.5221691157777411E-3</v>
      </c>
    </row>
    <row r="26" spans="1:61" s="193" customFormat="1" ht="12.75" x14ac:dyDescent="0.2">
      <c r="A26" s="193" t="s">
        <v>185</v>
      </c>
      <c r="B26" s="198">
        <v>741.79012589632714</v>
      </c>
      <c r="C26" s="198">
        <v>314.72165964201656</v>
      </c>
      <c r="D26" s="198">
        <v>635.09861787727857</v>
      </c>
      <c r="E26" s="198">
        <v>-208.03015162296794</v>
      </c>
      <c r="F26" s="198">
        <v>0</v>
      </c>
      <c r="G26" s="198">
        <v>-208.03015162296794</v>
      </c>
      <c r="H26" s="209">
        <v>-6.5419202733167613E-3</v>
      </c>
      <c r="I26" s="209">
        <v>-6.5930895544637933E-3</v>
      </c>
      <c r="K26" s="193" t="s">
        <v>185</v>
      </c>
      <c r="L26" s="210">
        <v>20.426985291016493</v>
      </c>
      <c r="M26" s="211">
        <v>1104.1000000000001</v>
      </c>
      <c r="N26" s="195">
        <v>1.0700717193254508</v>
      </c>
      <c r="O26" s="195">
        <v>1.4651669085631349</v>
      </c>
      <c r="P26" s="212">
        <v>5.7645674930330868</v>
      </c>
      <c r="Q26" s="213">
        <v>0.15353878154250369</v>
      </c>
      <c r="R26" s="214">
        <v>0</v>
      </c>
      <c r="S26" s="215">
        <v>97.964633103121884</v>
      </c>
      <c r="T26" s="198">
        <v>0</v>
      </c>
      <c r="U26" s="198">
        <v>14.122283649898735</v>
      </c>
      <c r="V26" s="198">
        <v>24.016092834856863</v>
      </c>
      <c r="W26" s="198">
        <v>17.747276807707046</v>
      </c>
      <c r="Y26" s="193" t="s">
        <v>185</v>
      </c>
      <c r="Z26" s="198">
        <v>135.23728720783842</v>
      </c>
      <c r="AA26" s="198">
        <v>0</v>
      </c>
      <c r="AB26" s="198">
        <v>5.2411188351852864</v>
      </c>
      <c r="AC26" s="198">
        <v>15.217034320433521</v>
      </c>
      <c r="AD26" s="198">
        <v>23.537139416497894</v>
      </c>
      <c r="AE26" s="198">
        <v>0</v>
      </c>
      <c r="AF26" s="198">
        <v>0</v>
      </c>
      <c r="AG26" s="198">
        <v>0</v>
      </c>
      <c r="AH26" s="198">
        <v>0</v>
      </c>
      <c r="AI26" s="198">
        <v>179.23257977995513</v>
      </c>
      <c r="AK26" s="193" t="s">
        <v>185</v>
      </c>
      <c r="AL26" s="198">
        <v>147.54775849800208</v>
      </c>
      <c r="AM26" s="198">
        <v>34.435382341671684</v>
      </c>
      <c r="AN26" s="198">
        <v>1.833707373145766</v>
      </c>
      <c r="AO26" s="198">
        <v>4.2284744649406099</v>
      </c>
      <c r="AP26" s="198">
        <v>41.95084569489299</v>
      </c>
      <c r="AQ26" s="198">
        <v>255.32045260404789</v>
      </c>
      <c r="AR26" s="198">
        <v>51.221558377579626</v>
      </c>
      <c r="AS26" s="198">
        <v>328.42520116043573</v>
      </c>
      <c r="AT26" s="198">
        <v>635.09861787727857</v>
      </c>
      <c r="AU26" s="198"/>
      <c r="AV26" s="193" t="s">
        <v>185</v>
      </c>
      <c r="AW26" s="195">
        <v>0.32432432432432429</v>
      </c>
      <c r="AX26" s="195">
        <v>0</v>
      </c>
      <c r="AY26" s="195">
        <v>0</v>
      </c>
      <c r="AZ26" s="195">
        <v>0.67567567567567566</v>
      </c>
      <c r="BA26" s="198">
        <v>197.50270270270269</v>
      </c>
      <c r="BB26" s="216">
        <v>4034.3848030441113</v>
      </c>
      <c r="BC26" s="216">
        <v>726431.35135135136</v>
      </c>
      <c r="BD26" s="214">
        <v>1</v>
      </c>
      <c r="BE26" s="214">
        <v>0</v>
      </c>
      <c r="BF26" s="214">
        <v>0</v>
      </c>
      <c r="BG26" s="214">
        <v>0</v>
      </c>
      <c r="BH26" s="214">
        <v>0</v>
      </c>
      <c r="BI26" s="214">
        <v>0</v>
      </c>
    </row>
    <row r="27" spans="1:61" s="193" customFormat="1" ht="12.75" x14ac:dyDescent="0.2">
      <c r="A27" s="193" t="s">
        <v>186</v>
      </c>
      <c r="B27" s="198">
        <v>2351.5169281966964</v>
      </c>
      <c r="C27" s="198">
        <v>547.69433465085638</v>
      </c>
      <c r="D27" s="198">
        <v>1276.7193675889328</v>
      </c>
      <c r="E27" s="198">
        <v>527.10322595690752</v>
      </c>
      <c r="F27" s="198">
        <v>0</v>
      </c>
      <c r="G27" s="198">
        <v>527.10322595690752</v>
      </c>
      <c r="H27" s="209">
        <v>1.8301419937372082E-2</v>
      </c>
      <c r="I27" s="209">
        <v>1.8301419937372082E-2</v>
      </c>
      <c r="K27" s="193" t="s">
        <v>186</v>
      </c>
      <c r="L27" s="210">
        <v>19.38914147241999</v>
      </c>
      <c r="M27" s="211">
        <v>944.6</v>
      </c>
      <c r="N27" s="195">
        <v>0.93887287545969578</v>
      </c>
      <c r="O27" s="195">
        <v>0.96913914455874395</v>
      </c>
      <c r="P27" s="212">
        <v>5.3960838960175961</v>
      </c>
      <c r="Q27" s="213">
        <v>1.3607095926412616</v>
      </c>
      <c r="R27" s="214">
        <v>5.6734363559748074E-3</v>
      </c>
      <c r="S27" s="215">
        <v>136.95573592402985</v>
      </c>
      <c r="T27" s="198">
        <v>35.716162943495405</v>
      </c>
      <c r="U27" s="198">
        <v>19.842312746386334</v>
      </c>
      <c r="V27" s="198">
        <v>11.905387647831802</v>
      </c>
      <c r="W27" s="198">
        <v>10.714848883048621</v>
      </c>
      <c r="Y27" s="193" t="s">
        <v>186</v>
      </c>
      <c r="Z27" s="198">
        <v>127.01708278580816</v>
      </c>
      <c r="AA27" s="198">
        <v>3.0749014454664918</v>
      </c>
      <c r="AB27" s="198">
        <v>1.6819973718791066</v>
      </c>
      <c r="AC27" s="198">
        <v>121.72141918528253</v>
      </c>
      <c r="AD27" s="198">
        <v>0</v>
      </c>
      <c r="AE27" s="198">
        <v>0</v>
      </c>
      <c r="AF27" s="198">
        <v>0.82785808147174778</v>
      </c>
      <c r="AG27" s="198">
        <v>0</v>
      </c>
      <c r="AH27" s="198">
        <v>0</v>
      </c>
      <c r="AI27" s="198">
        <v>254.32325886990805</v>
      </c>
      <c r="AK27" s="193" t="s">
        <v>186</v>
      </c>
      <c r="AL27" s="198">
        <v>0</v>
      </c>
      <c r="AM27" s="198">
        <v>295.13833992094857</v>
      </c>
      <c r="AN27" s="198">
        <v>7.8919631093544131</v>
      </c>
      <c r="AO27" s="198">
        <v>42.621870882740446</v>
      </c>
      <c r="AP27" s="198">
        <v>64.980237154150188</v>
      </c>
      <c r="AQ27" s="198">
        <v>527.31891869372532</v>
      </c>
      <c r="AR27" s="198">
        <v>115.46772068511198</v>
      </c>
      <c r="AS27" s="198">
        <v>632.41106719367588</v>
      </c>
      <c r="AT27" s="198">
        <v>1276.7193675889328</v>
      </c>
      <c r="AU27" s="198"/>
      <c r="AV27" s="193" t="s">
        <v>186</v>
      </c>
      <c r="AW27" s="195">
        <v>0</v>
      </c>
      <c r="AX27" s="195">
        <v>0.10899661583087943</v>
      </c>
      <c r="AY27" s="195">
        <v>4.7158616446182917E-2</v>
      </c>
      <c r="AZ27" s="195">
        <v>0.84384476772293759</v>
      </c>
      <c r="BA27" s="198">
        <v>128.09563574034195</v>
      </c>
      <c r="BB27" s="216">
        <v>2490.2089736019248</v>
      </c>
      <c r="BC27" s="216">
        <v>353678.9698061794</v>
      </c>
      <c r="BD27" s="214">
        <v>0.99793380542459587</v>
      </c>
      <c r="BE27" s="214">
        <v>0</v>
      </c>
      <c r="BF27" s="214">
        <v>0</v>
      </c>
      <c r="BG27" s="214">
        <v>0</v>
      </c>
      <c r="BH27" s="214">
        <v>0</v>
      </c>
      <c r="BI27" s="214">
        <v>2.0661945754041344E-3</v>
      </c>
    </row>
    <row r="28" spans="1:61" s="193" customFormat="1" ht="12.75" x14ac:dyDescent="0.2">
      <c r="A28" s="193" t="s">
        <v>187</v>
      </c>
      <c r="B28" s="198">
        <v>1697.2549934323386</v>
      </c>
      <c r="C28" s="198">
        <v>571.25828729281773</v>
      </c>
      <c r="D28" s="198">
        <v>563.19204436581026</v>
      </c>
      <c r="E28" s="198">
        <v>562.80466177371056</v>
      </c>
      <c r="F28" s="198">
        <v>0</v>
      </c>
      <c r="G28" s="198">
        <v>562.80466177371056</v>
      </c>
      <c r="H28" s="209">
        <v>3.1458009954756568E-2</v>
      </c>
      <c r="I28" s="209">
        <v>3.1544642866680142E-2</v>
      </c>
      <c r="K28" s="193" t="s">
        <v>187</v>
      </c>
      <c r="L28" s="210">
        <v>16.969505765261903</v>
      </c>
      <c r="M28" s="211">
        <v>765</v>
      </c>
      <c r="N28" s="195">
        <v>1.2966101694915255</v>
      </c>
      <c r="O28" s="195">
        <v>1.9814814814814814</v>
      </c>
      <c r="P28" s="212">
        <v>4.1618578757216689</v>
      </c>
      <c r="Q28" s="213">
        <v>1.0445602209944751</v>
      </c>
      <c r="R28" s="214">
        <v>0</v>
      </c>
      <c r="S28" s="215">
        <v>467.44897506598892</v>
      </c>
      <c r="T28" s="198">
        <v>0</v>
      </c>
      <c r="U28" s="198">
        <v>18.596685082872931</v>
      </c>
      <c r="V28" s="198">
        <v>40.110497237569064</v>
      </c>
      <c r="W28" s="198">
        <v>23.184530386740331</v>
      </c>
      <c r="Y28" s="193" t="s">
        <v>187</v>
      </c>
      <c r="Z28" s="198">
        <v>241.07292817679556</v>
      </c>
      <c r="AA28" s="198">
        <v>10.660497237569061</v>
      </c>
      <c r="AB28" s="198">
        <v>0</v>
      </c>
      <c r="AC28" s="198">
        <v>70.740331491712709</v>
      </c>
      <c r="AD28" s="198">
        <v>0</v>
      </c>
      <c r="AE28" s="198">
        <v>12.707182320441989</v>
      </c>
      <c r="AF28" s="198">
        <v>0</v>
      </c>
      <c r="AG28" s="198">
        <v>0</v>
      </c>
      <c r="AH28" s="198">
        <v>0</v>
      </c>
      <c r="AI28" s="198">
        <v>335.18093922651934</v>
      </c>
      <c r="AK28" s="193" t="s">
        <v>187</v>
      </c>
      <c r="AL28" s="198">
        <v>0</v>
      </c>
      <c r="AM28" s="198">
        <v>29.066298342541437</v>
      </c>
      <c r="AN28" s="198">
        <v>0.76795580110497241</v>
      </c>
      <c r="AO28" s="198">
        <v>11.530386740331492</v>
      </c>
      <c r="AP28" s="198">
        <v>48.657458563535911</v>
      </c>
      <c r="AQ28" s="198">
        <v>173.56378010439241</v>
      </c>
      <c r="AR28" s="198">
        <v>87.634033316086459</v>
      </c>
      <c r="AS28" s="198">
        <v>301.6574585635359</v>
      </c>
      <c r="AT28" s="198">
        <v>563.19204436581026</v>
      </c>
      <c r="AU28" s="198"/>
      <c r="AV28" s="193" t="s">
        <v>187</v>
      </c>
      <c r="AW28" s="195">
        <v>0</v>
      </c>
      <c r="AX28" s="195">
        <v>0</v>
      </c>
      <c r="AY28" s="195">
        <v>0</v>
      </c>
      <c r="AZ28" s="195">
        <v>1</v>
      </c>
      <c r="BA28" s="198">
        <v>318.24175824175825</v>
      </c>
      <c r="BB28" s="216">
        <v>5400.4053512306018</v>
      </c>
      <c r="BC28" s="216">
        <v>797881.31868131866</v>
      </c>
      <c r="BD28" s="214">
        <v>0.97949294284864308</v>
      </c>
      <c r="BE28" s="214">
        <v>0</v>
      </c>
      <c r="BF28" s="214">
        <v>0</v>
      </c>
      <c r="BG28" s="214">
        <v>0</v>
      </c>
      <c r="BH28" s="214">
        <v>1.8510560936105511E-2</v>
      </c>
      <c r="BI28" s="214">
        <v>1.9964962152514421E-3</v>
      </c>
    </row>
    <row r="29" spans="1:61" s="193" customFormat="1" ht="12.75" x14ac:dyDescent="0.2">
      <c r="A29" s="193" t="s">
        <v>188</v>
      </c>
      <c r="B29" s="198">
        <v>1903.6093276829613</v>
      </c>
      <c r="C29" s="198">
        <v>398.77810457516341</v>
      </c>
      <c r="D29" s="198">
        <v>612.62745098039215</v>
      </c>
      <c r="E29" s="198">
        <v>892.20377212740573</v>
      </c>
      <c r="F29" s="198">
        <v>50.980392156862742</v>
      </c>
      <c r="G29" s="198">
        <v>841.22337997054308</v>
      </c>
      <c r="H29" s="209">
        <v>3.0627952913090551E-2</v>
      </c>
      <c r="I29" s="209">
        <v>3.1530826449016829E-2</v>
      </c>
      <c r="K29" s="193" t="s">
        <v>188</v>
      </c>
      <c r="L29" s="210">
        <v>17.946089062640908</v>
      </c>
      <c r="M29" s="211">
        <v>955</v>
      </c>
      <c r="N29" s="195">
        <v>0.94005315483807472</v>
      </c>
      <c r="O29" s="195">
        <v>1.0377358490566035</v>
      </c>
      <c r="P29" s="212">
        <v>4.9334556729578116</v>
      </c>
      <c r="Q29" s="213">
        <v>0.33333333333333331</v>
      </c>
      <c r="R29" s="214">
        <v>1.7094599350559934E-2</v>
      </c>
      <c r="S29" s="215">
        <v>170.95776815908934</v>
      </c>
      <c r="T29" s="198">
        <v>13.869281045751634</v>
      </c>
      <c r="U29" s="198">
        <v>10.816993464052286</v>
      </c>
      <c r="V29" s="198">
        <v>9.8202614379084974</v>
      </c>
      <c r="W29" s="198">
        <v>6.3228758169934638</v>
      </c>
      <c r="Y29" s="193" t="s">
        <v>188</v>
      </c>
      <c r="Z29" s="198">
        <v>160.12091503267973</v>
      </c>
      <c r="AA29" s="198">
        <v>0</v>
      </c>
      <c r="AB29" s="198">
        <v>0</v>
      </c>
      <c r="AC29" s="198">
        <v>54.156862745098039</v>
      </c>
      <c r="AD29" s="198">
        <v>0</v>
      </c>
      <c r="AE29" s="198">
        <v>0</v>
      </c>
      <c r="AF29" s="198">
        <v>0</v>
      </c>
      <c r="AG29" s="198">
        <v>0</v>
      </c>
      <c r="AH29" s="198">
        <v>0</v>
      </c>
      <c r="AI29" s="198">
        <v>214.27777777777777</v>
      </c>
      <c r="AK29" s="193" t="s">
        <v>188</v>
      </c>
      <c r="AL29" s="198">
        <v>177.31045751633988</v>
      </c>
      <c r="AM29" s="198">
        <v>112.68300653594771</v>
      </c>
      <c r="AN29" s="198">
        <v>4.3431372549019605</v>
      </c>
      <c r="AO29" s="198">
        <v>25.251633986928105</v>
      </c>
      <c r="AP29" s="198">
        <v>8.9934640522875817</v>
      </c>
      <c r="AQ29" s="198">
        <v>369.06997308727415</v>
      </c>
      <c r="AR29" s="198">
        <v>86.568627450980387</v>
      </c>
      <c r="AS29" s="198">
        <v>156.86274509803923</v>
      </c>
      <c r="AT29" s="198">
        <v>612.62745098039215</v>
      </c>
      <c r="AU29" s="198"/>
      <c r="AV29" s="193" t="s">
        <v>188</v>
      </c>
      <c r="AW29" s="195">
        <v>0.63282794990112057</v>
      </c>
      <c r="AX29" s="195">
        <v>1.9116677653263015E-2</v>
      </c>
      <c r="AY29" s="195">
        <v>3.1641397495056033E-2</v>
      </c>
      <c r="AZ29" s="195">
        <v>0.31641397495056028</v>
      </c>
      <c r="BA29" s="198">
        <v>193.64535266974289</v>
      </c>
      <c r="BB29" s="216">
        <v>3475.1767455777144</v>
      </c>
      <c r="BC29" s="216">
        <v>268308.9255108767</v>
      </c>
      <c r="BD29" s="214">
        <v>0.86128721838559941</v>
      </c>
      <c r="BE29" s="214">
        <v>0</v>
      </c>
      <c r="BF29" s="214">
        <v>0</v>
      </c>
      <c r="BG29" s="214">
        <v>0</v>
      </c>
      <c r="BH29" s="214">
        <v>0</v>
      </c>
      <c r="BI29" s="214">
        <v>0.13871278161440054</v>
      </c>
    </row>
    <row r="30" spans="1:61" s="45" customFormat="1" x14ac:dyDescent="0.25">
      <c r="A30" s="46" t="s">
        <v>165</v>
      </c>
      <c r="B30" s="47">
        <v>1419.422208239107</v>
      </c>
      <c r="C30" s="47">
        <v>462.25901681640175</v>
      </c>
      <c r="D30" s="47">
        <v>572.1865388096702</v>
      </c>
      <c r="E30" s="47">
        <v>384.97665261303496</v>
      </c>
      <c r="F30" s="47">
        <v>76.039828953031261</v>
      </c>
      <c r="G30" s="47">
        <v>308.93682366000365</v>
      </c>
      <c r="H30" s="48">
        <v>2.2898173421214557E-2</v>
      </c>
      <c r="I30" s="48">
        <v>2.1023769981760573E-2</v>
      </c>
      <c r="K30" s="46" t="s">
        <v>165</v>
      </c>
      <c r="L30" s="49">
        <v>16.198197326016892</v>
      </c>
      <c r="M30" s="47">
        <v>892.44908333333331</v>
      </c>
      <c r="N30" s="50">
        <v>1.1670262372622495</v>
      </c>
      <c r="O30" s="50">
        <v>1.4516973590682032</v>
      </c>
      <c r="P30" s="51">
        <v>4.5947626741375194</v>
      </c>
      <c r="Q30" s="49">
        <v>0.45362468199330497</v>
      </c>
      <c r="R30" s="50">
        <v>1.0451802118186459E-2</v>
      </c>
      <c r="S30" s="52">
        <v>170.0800052237087</v>
      </c>
      <c r="T30" s="47">
        <v>11.137968401068001</v>
      </c>
      <c r="U30" s="47">
        <v>10.600931877312563</v>
      </c>
      <c r="V30" s="47">
        <v>15.27015367131637</v>
      </c>
      <c r="W30" s="47">
        <v>10.715397769753503</v>
      </c>
      <c r="Y30" s="46" t="s">
        <v>165</v>
      </c>
      <c r="Z30" s="47">
        <v>152.73420589002242</v>
      </c>
      <c r="AA30" s="47">
        <v>13.372954551007259</v>
      </c>
      <c r="AB30" s="47">
        <v>6.1535237448659084</v>
      </c>
      <c r="AC30" s="47">
        <v>40.856143348999119</v>
      </c>
      <c r="AD30" s="47">
        <v>11.098055585023886</v>
      </c>
      <c r="AE30" s="47">
        <v>4.4245766431701012</v>
      </c>
      <c r="AF30" s="47">
        <v>1.1647955368599197</v>
      </c>
      <c r="AG30" s="47">
        <v>1.8999612252811167E-2</v>
      </c>
      <c r="AH30" s="47">
        <v>0</v>
      </c>
      <c r="AI30" s="47">
        <v>229.82325491220141</v>
      </c>
      <c r="AK30" s="46" t="s">
        <v>165</v>
      </c>
      <c r="AL30" s="47">
        <v>41.536538218328459</v>
      </c>
      <c r="AM30" s="47">
        <v>80.209865506573905</v>
      </c>
      <c r="AN30" s="47">
        <v>4.9539811443628876</v>
      </c>
      <c r="AO30" s="47">
        <v>27.011388966177261</v>
      </c>
      <c r="AP30" s="47">
        <v>36.336470352918944</v>
      </c>
      <c r="AQ30" s="47">
        <v>240.59053351748665</v>
      </c>
      <c r="AR30" s="47">
        <v>52.300262877134749</v>
      </c>
      <c r="AS30" s="47">
        <v>278.87404759424038</v>
      </c>
      <c r="AT30" s="47">
        <v>572.1865388096702</v>
      </c>
      <c r="AV30" s="46" t="s">
        <v>165</v>
      </c>
      <c r="AW30" s="50">
        <v>0.17434621906112199</v>
      </c>
      <c r="AX30" s="50">
        <v>8.7261302365190155E-2</v>
      </c>
      <c r="AY30" s="50">
        <v>4.8802230290655634E-2</v>
      </c>
      <c r="AZ30" s="50">
        <v>0.68959024828303228</v>
      </c>
      <c r="BA30" s="47">
        <v>298.88455924668528</v>
      </c>
      <c r="BB30" s="60">
        <v>4772.0445874430216</v>
      </c>
      <c r="BC30" s="60">
        <v>427408.9873636812</v>
      </c>
      <c r="BD30" s="53">
        <v>0.73221415653797806</v>
      </c>
      <c r="BE30" s="53">
        <v>9.7367690599170387E-2</v>
      </c>
      <c r="BF30" s="53">
        <v>0.12451216682409298</v>
      </c>
      <c r="BG30" s="53">
        <v>0</v>
      </c>
      <c r="BH30" s="53">
        <v>1.5028908027313801E-3</v>
      </c>
      <c r="BI30" s="53">
        <v>4.4403095236027194E-2</v>
      </c>
    </row>
    <row r="31" spans="1:61" x14ac:dyDescent="0.25">
      <c r="Z31" s="2"/>
      <c r="AA31" s="2"/>
      <c r="AB31" s="2"/>
      <c r="AC31" s="2"/>
      <c r="AD31" s="2"/>
      <c r="AE31" s="2"/>
      <c r="AF31" s="2"/>
      <c r="AG31" s="2"/>
      <c r="AH31" s="2"/>
      <c r="AI31" s="2"/>
    </row>
    <row r="32" spans="1:61" x14ac:dyDescent="0.25">
      <c r="L32" s="43"/>
    </row>
    <row r="33" spans="12:12" x14ac:dyDescent="0.25">
      <c r="L33" s="43"/>
    </row>
    <row r="34" spans="12:12" x14ac:dyDescent="0.25">
      <c r="L34" s="43"/>
    </row>
    <row r="35" spans="12:12" x14ac:dyDescent="0.25">
      <c r="L35" s="43"/>
    </row>
    <row r="36" spans="12:12" x14ac:dyDescent="0.25">
      <c r="L36" s="43"/>
    </row>
    <row r="37" spans="12:12" x14ac:dyDescent="0.25">
      <c r="L37" s="43"/>
    </row>
    <row r="38" spans="12:12" x14ac:dyDescent="0.25">
      <c r="L38" s="43"/>
    </row>
    <row r="39" spans="12:12" x14ac:dyDescent="0.25">
      <c r="L39" s="43"/>
    </row>
    <row r="40" spans="12:12" x14ac:dyDescent="0.25">
      <c r="L40" s="43"/>
    </row>
    <row r="41" spans="12:12" x14ac:dyDescent="0.25">
      <c r="L41" s="43"/>
    </row>
    <row r="42" spans="12:12" x14ac:dyDescent="0.25">
      <c r="L42" s="43"/>
    </row>
    <row r="43" spans="12:12" x14ac:dyDescent="0.25">
      <c r="L43" s="43"/>
    </row>
    <row r="44" spans="12:12" x14ac:dyDescent="0.25">
      <c r="L44" s="43"/>
    </row>
    <row r="45" spans="12:12" x14ac:dyDescent="0.25">
      <c r="L45" s="43"/>
    </row>
    <row r="46" spans="12:12" x14ac:dyDescent="0.25">
      <c r="L46" s="43"/>
    </row>
    <row r="47" spans="12:12" x14ac:dyDescent="0.25">
      <c r="L47" s="43"/>
    </row>
    <row r="48" spans="12:12" x14ac:dyDescent="0.25">
      <c r="L48" s="43"/>
    </row>
    <row r="49" spans="12:14" x14ac:dyDescent="0.25">
      <c r="L49" s="43"/>
    </row>
    <row r="50" spans="12:14" x14ac:dyDescent="0.25">
      <c r="L50" s="43"/>
    </row>
    <row r="51" spans="12:14" x14ac:dyDescent="0.25">
      <c r="L51" s="43"/>
    </row>
    <row r="52" spans="12:14" x14ac:dyDescent="0.25">
      <c r="L52" s="43"/>
      <c r="N52" s="30"/>
    </row>
    <row r="53" spans="12:14" x14ac:dyDescent="0.25">
      <c r="L53" s="43"/>
      <c r="N53" s="57"/>
    </row>
    <row r="54" spans="12:14" x14ac:dyDescent="0.25">
      <c r="L54" s="43"/>
    </row>
  </sheetData>
  <mergeCells count="2">
    <mergeCell ref="BD3:BI3"/>
    <mergeCell ref="AW3:BC3"/>
  </mergeCells>
  <pageMargins left="0.7" right="0.7" top="0.75" bottom="0.75" header="0.3" footer="0.3"/>
  <pageSetup paperSize="9" orientation="portrait" r:id="rId1"/>
  <headerFooter>
    <oddHeader>&amp;C&amp;"Arial"&amp;12&amp;K000000OFFICIAL&amp;1#</oddHeader>
    <oddFooter>&amp;C&amp;1#&amp;"Arial"&amp;12&amp;K000000OFFICIAL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2A9CB-7670-4CE7-AC9E-2DAC1773AA35}">
  <sheetPr codeName="Sheet17"/>
  <dimension ref="A1:AB27"/>
  <sheetViews>
    <sheetView zoomScale="70" zoomScaleNormal="70" workbookViewId="0">
      <pane xSplit="1" ySplit="5" topLeftCell="B6" activePane="bottomRight" state="frozen"/>
      <selection activeCell="F34" sqref="F34"/>
      <selection pane="topRight" activeCell="F34" sqref="F34"/>
      <selection pane="bottomLeft" activeCell="F34" sqref="F34"/>
      <selection pane="bottomRight" activeCell="O3" sqref="O3:S3"/>
    </sheetView>
  </sheetViews>
  <sheetFormatPr defaultColWidth="9.140625" defaultRowHeight="15" x14ac:dyDescent="0.25"/>
  <cols>
    <col min="1" max="2" width="14.140625" style="1" customWidth="1"/>
    <col min="3" max="3" width="13.85546875" style="1" bestFit="1" customWidth="1"/>
    <col min="4" max="5" width="11.7109375" style="1" bestFit="1" customWidth="1"/>
    <col min="6" max="6" width="13.7109375" style="1" bestFit="1" customWidth="1"/>
    <col min="7" max="7" width="14.140625" style="72" customWidth="1"/>
    <col min="8" max="21" width="14.140625" style="1" customWidth="1"/>
    <col min="22" max="22" width="17.28515625" style="1" customWidth="1"/>
    <col min="23" max="23" width="15.5703125" style="1" customWidth="1"/>
    <col min="24" max="26" width="14.140625" style="1" customWidth="1"/>
    <col min="27" max="27" width="13.42578125" style="1" customWidth="1"/>
    <col min="28" max="28" width="13.28515625" style="1" customWidth="1"/>
    <col min="29" max="16384" width="9.140625" style="1"/>
  </cols>
  <sheetData>
    <row r="1" spans="1:28" x14ac:dyDescent="0.25">
      <c r="A1" s="1" t="s">
        <v>300</v>
      </c>
      <c r="G1" s="11"/>
      <c r="O1" s="1" t="s">
        <v>301</v>
      </c>
    </row>
    <row r="2" spans="1:28" ht="19.5" thickBot="1" x14ac:dyDescent="0.35">
      <c r="A2" s="12" t="s">
        <v>331</v>
      </c>
      <c r="B2" s="13"/>
      <c r="C2" s="13"/>
      <c r="D2" s="13"/>
      <c r="E2" s="13"/>
      <c r="F2" s="13"/>
      <c r="G2" s="70"/>
      <c r="H2" s="13"/>
      <c r="I2" s="13"/>
      <c r="J2" s="13"/>
      <c r="K2" s="13"/>
      <c r="L2" s="13"/>
      <c r="M2" s="13"/>
      <c r="O2" s="12" t="s">
        <v>332</v>
      </c>
      <c r="P2" s="13"/>
      <c r="Q2" s="13"/>
      <c r="R2" s="13"/>
      <c r="S2" s="13"/>
      <c r="T2" s="13"/>
      <c r="U2" s="13"/>
      <c r="V2" s="13"/>
      <c r="W2" s="13"/>
      <c r="X2" s="13"/>
      <c r="Y2" s="13"/>
      <c r="Z2" s="13"/>
      <c r="AA2" s="13"/>
      <c r="AB2" s="13"/>
    </row>
    <row r="3" spans="1:28" x14ac:dyDescent="0.25">
      <c r="A3" s="22"/>
      <c r="B3" s="22"/>
      <c r="C3" s="307" t="s">
        <v>13</v>
      </c>
      <c r="D3" s="308"/>
      <c r="E3" s="308"/>
      <c r="F3" s="310"/>
      <c r="G3" s="307" t="s">
        <v>14</v>
      </c>
      <c r="H3" s="308"/>
      <c r="I3" s="308"/>
      <c r="J3" s="310"/>
      <c r="K3" s="23" t="s">
        <v>15</v>
      </c>
      <c r="L3" s="307" t="s">
        <v>16</v>
      </c>
      <c r="M3" s="308"/>
      <c r="O3" s="302" t="s">
        <v>17</v>
      </c>
      <c r="P3" s="302"/>
      <c r="Q3" s="302"/>
      <c r="R3" s="302"/>
      <c r="S3" s="302"/>
      <c r="T3" s="307" t="s">
        <v>18</v>
      </c>
      <c r="U3" s="308"/>
      <c r="V3" s="308"/>
      <c r="W3" s="308"/>
      <c r="X3" s="308"/>
      <c r="Y3" s="308"/>
      <c r="Z3" s="308"/>
      <c r="AA3" s="24"/>
      <c r="AB3" s="25"/>
    </row>
    <row r="4" spans="1:28" ht="36.75" x14ac:dyDescent="0.25">
      <c r="A4" s="30" t="s">
        <v>26</v>
      </c>
      <c r="B4" s="30" t="s">
        <v>76</v>
      </c>
      <c r="C4" s="30" t="s">
        <v>77</v>
      </c>
      <c r="D4" s="30" t="s">
        <v>78</v>
      </c>
      <c r="E4" s="30" t="s">
        <v>79</v>
      </c>
      <c r="F4" s="30" t="s">
        <v>389</v>
      </c>
      <c r="G4" s="31" t="s">
        <v>80</v>
      </c>
      <c r="H4" s="30" t="s">
        <v>81</v>
      </c>
      <c r="I4" s="301" t="s">
        <v>481</v>
      </c>
      <c r="J4" s="301" t="s">
        <v>482</v>
      </c>
      <c r="K4" s="30" t="s">
        <v>82</v>
      </c>
      <c r="L4" s="30" t="s">
        <v>83</v>
      </c>
      <c r="M4" s="30" t="s">
        <v>83</v>
      </c>
      <c r="O4" s="30" t="s">
        <v>26</v>
      </c>
      <c r="P4" s="30" t="s">
        <v>84</v>
      </c>
      <c r="Q4" s="30" t="s">
        <v>85</v>
      </c>
      <c r="R4" s="30" t="s">
        <v>86</v>
      </c>
      <c r="S4" s="30" t="s">
        <v>87</v>
      </c>
      <c r="T4" s="30" t="s">
        <v>88</v>
      </c>
      <c r="U4" s="30" t="s">
        <v>89</v>
      </c>
      <c r="V4" s="30" t="s">
        <v>90</v>
      </c>
      <c r="W4" s="30" t="s">
        <v>91</v>
      </c>
      <c r="X4" s="30" t="s">
        <v>92</v>
      </c>
      <c r="Y4" s="30" t="s">
        <v>93</v>
      </c>
      <c r="Z4" s="30" t="s">
        <v>94</v>
      </c>
      <c r="AA4" s="30" t="s">
        <v>95</v>
      </c>
      <c r="AB4" s="30" t="s">
        <v>95</v>
      </c>
    </row>
    <row r="5" spans="1:28" ht="39.75" customHeight="1" x14ac:dyDescent="0.25">
      <c r="A5" s="39"/>
      <c r="B5" s="36" t="s">
        <v>419</v>
      </c>
      <c r="C5" s="35" t="s">
        <v>153</v>
      </c>
      <c r="D5" s="35" t="s">
        <v>153</v>
      </c>
      <c r="E5" s="35" t="s">
        <v>153</v>
      </c>
      <c r="F5" s="35" t="s">
        <v>153</v>
      </c>
      <c r="G5" s="71" t="s">
        <v>274</v>
      </c>
      <c r="H5" s="36" t="s">
        <v>154</v>
      </c>
      <c r="I5" s="36" t="s">
        <v>141</v>
      </c>
      <c r="J5" s="36" t="s">
        <v>141</v>
      </c>
      <c r="K5" s="36" t="s">
        <v>420</v>
      </c>
      <c r="L5" s="36" t="s">
        <v>155</v>
      </c>
      <c r="M5" s="36" t="s">
        <v>156</v>
      </c>
      <c r="O5" s="34"/>
      <c r="P5" s="36" t="s">
        <v>140</v>
      </c>
      <c r="Q5" s="36" t="s">
        <v>140</v>
      </c>
      <c r="R5" s="36" t="s">
        <v>140</v>
      </c>
      <c r="S5" s="36" t="s">
        <v>140</v>
      </c>
      <c r="T5" s="36" t="s">
        <v>140</v>
      </c>
      <c r="U5" s="36" t="s">
        <v>140</v>
      </c>
      <c r="V5" s="36" t="s">
        <v>140</v>
      </c>
      <c r="W5" s="36" t="s">
        <v>140</v>
      </c>
      <c r="X5" s="36" t="s">
        <v>140</v>
      </c>
      <c r="Y5" s="36" t="s">
        <v>140</v>
      </c>
      <c r="Z5" s="36" t="s">
        <v>140</v>
      </c>
      <c r="AA5" s="36" t="s">
        <v>140</v>
      </c>
      <c r="AB5" s="36" t="s">
        <v>157</v>
      </c>
    </row>
    <row r="6" spans="1:28" s="193" customFormat="1" ht="12.75" x14ac:dyDescent="0.2">
      <c r="A6" s="193" t="s">
        <v>169</v>
      </c>
      <c r="B6" s="194">
        <v>9.0233069937716071</v>
      </c>
      <c r="C6" s="195">
        <v>0</v>
      </c>
      <c r="D6" s="195">
        <v>9.7954364434258458E-3</v>
      </c>
      <c r="E6" s="195">
        <v>9.2724348456459053E-3</v>
      </c>
      <c r="F6" s="195">
        <v>0.98093212871092827</v>
      </c>
      <c r="G6" s="196" t="s">
        <v>272</v>
      </c>
      <c r="H6" s="197" t="s">
        <v>170</v>
      </c>
      <c r="I6" s="195">
        <v>0.95302013422818788</v>
      </c>
      <c r="J6" s="195" t="s">
        <v>454</v>
      </c>
      <c r="K6" s="198">
        <v>85.235988139480895</v>
      </c>
      <c r="L6" s="198">
        <v>1902.6739215686273</v>
      </c>
      <c r="M6" s="194">
        <v>5.9367617008259401</v>
      </c>
      <c r="O6" s="193" t="s">
        <v>169</v>
      </c>
      <c r="P6" s="198">
        <v>506.0257499185243</v>
      </c>
      <c r="Q6" s="198">
        <v>22.51846676440157</v>
      </c>
      <c r="R6" s="198">
        <v>257.0792189163389</v>
      </c>
      <c r="S6" s="198">
        <v>740.58650207046173</v>
      </c>
      <c r="T6" s="198">
        <v>27.277680348719411</v>
      </c>
      <c r="U6" s="198">
        <v>23.638241847496747</v>
      </c>
      <c r="V6" s="198">
        <v>0</v>
      </c>
      <c r="W6" s="198">
        <v>15.933930746644817</v>
      </c>
      <c r="X6" s="198">
        <v>2.8230516137134241</v>
      </c>
      <c r="Y6" s="198">
        <v>0</v>
      </c>
      <c r="Z6" s="198">
        <v>69.672904556574395</v>
      </c>
      <c r="AA6" s="198">
        <v>670.91359751388723</v>
      </c>
      <c r="AB6" s="198">
        <v>74.35340479682111</v>
      </c>
    </row>
    <row r="7" spans="1:28" s="193" customFormat="1" ht="12.75" x14ac:dyDescent="0.2">
      <c r="A7" s="193" t="s">
        <v>171</v>
      </c>
      <c r="B7" s="194">
        <v>13.594842577377314</v>
      </c>
      <c r="C7" s="195">
        <v>0</v>
      </c>
      <c r="D7" s="195">
        <v>0</v>
      </c>
      <c r="E7" s="195">
        <v>2.7200380789047089E-3</v>
      </c>
      <c r="F7" s="195">
        <v>0.99727996192109525</v>
      </c>
      <c r="G7" s="196" t="s">
        <v>272</v>
      </c>
      <c r="H7" s="197" t="s">
        <v>170</v>
      </c>
      <c r="I7" s="195">
        <v>0.79584775086505188</v>
      </c>
      <c r="J7" s="195">
        <v>0.8114558472553699</v>
      </c>
      <c r="K7" s="198">
        <v>227.52228631358153</v>
      </c>
      <c r="L7" s="198">
        <v>2524.7969891304347</v>
      </c>
      <c r="M7" s="194">
        <v>5.353522776772647</v>
      </c>
      <c r="O7" s="193" t="s">
        <v>171</v>
      </c>
      <c r="P7" s="198">
        <v>1218.0457420031462</v>
      </c>
      <c r="Q7" s="198">
        <v>23.835867855270056</v>
      </c>
      <c r="R7" s="198">
        <v>126.3738390043584</v>
      </c>
      <c r="S7" s="198">
        <v>1320.5837131522346</v>
      </c>
      <c r="T7" s="198">
        <v>25.696381751442054</v>
      </c>
      <c r="U7" s="198">
        <v>64.261153644467754</v>
      </c>
      <c r="V7" s="198">
        <v>2.3597273203985316</v>
      </c>
      <c r="W7" s="198">
        <v>0</v>
      </c>
      <c r="X7" s="198">
        <v>125.27361300471945</v>
      </c>
      <c r="Y7" s="198">
        <v>13.361300471945464</v>
      </c>
      <c r="Z7" s="198">
        <v>230.95217619297327</v>
      </c>
      <c r="AA7" s="198">
        <v>1089.6315369592614</v>
      </c>
      <c r="AB7" s="198">
        <v>80.150360753163696</v>
      </c>
    </row>
    <row r="8" spans="1:28" s="193" customFormat="1" ht="12.75" x14ac:dyDescent="0.2">
      <c r="A8" s="193" t="s">
        <v>172</v>
      </c>
      <c r="B8" s="194">
        <v>9.8183158994247535</v>
      </c>
      <c r="C8" s="195">
        <v>0</v>
      </c>
      <c r="D8" s="195">
        <v>1.5601212621774972E-2</v>
      </c>
      <c r="E8" s="195">
        <v>1.2351228497205848E-2</v>
      </c>
      <c r="F8" s="195">
        <v>0.97204755888101912</v>
      </c>
      <c r="G8" s="196" t="s">
        <v>272</v>
      </c>
      <c r="H8" s="197" t="s">
        <v>168</v>
      </c>
      <c r="I8" s="195">
        <v>0.87857142857142856</v>
      </c>
      <c r="J8" s="195">
        <v>0.66393442622950816</v>
      </c>
      <c r="K8" s="198">
        <v>141.86174694182964</v>
      </c>
      <c r="L8" s="198">
        <v>2542.8175675675675</v>
      </c>
      <c r="M8" s="194">
        <v>5.2996502922055058</v>
      </c>
      <c r="O8" s="193" t="s">
        <v>172</v>
      </c>
      <c r="P8" s="198">
        <v>751.81764863305102</v>
      </c>
      <c r="Q8" s="198">
        <v>173.32257842147732</v>
      </c>
      <c r="R8" s="198">
        <v>160.06253312644981</v>
      </c>
      <c r="S8" s="198">
        <v>738.55760333802345</v>
      </c>
      <c r="T8" s="198">
        <v>50.186835121073685</v>
      </c>
      <c r="U8" s="198">
        <v>54.260981167049991</v>
      </c>
      <c r="V8" s="198">
        <v>0</v>
      </c>
      <c r="W8" s="198">
        <v>41.678191379276839</v>
      </c>
      <c r="X8" s="198">
        <v>62.998347457627119</v>
      </c>
      <c r="Y8" s="198">
        <v>0</v>
      </c>
      <c r="Z8" s="198">
        <v>209.12435512502759</v>
      </c>
      <c r="AA8" s="198">
        <v>529.43324821299586</v>
      </c>
      <c r="AB8" s="198">
        <v>53.923020366865046</v>
      </c>
    </row>
    <row r="9" spans="1:28" s="193" customFormat="1" ht="12.75" x14ac:dyDescent="0.2">
      <c r="A9" s="193" t="s">
        <v>173</v>
      </c>
      <c r="B9" s="194">
        <v>19.820150415197492</v>
      </c>
      <c r="C9" s="195">
        <v>2.231146634782159E-3</v>
      </c>
      <c r="D9" s="195">
        <v>0</v>
      </c>
      <c r="E9" s="195">
        <v>8.0774534330169928E-2</v>
      </c>
      <c r="F9" s="195">
        <v>0.91699431903504791</v>
      </c>
      <c r="G9" s="196" t="s">
        <v>272</v>
      </c>
      <c r="H9" s="197" t="s">
        <v>170</v>
      </c>
      <c r="I9" s="195">
        <v>0.90909090909090906</v>
      </c>
      <c r="J9" s="195">
        <v>0.76470588235294112</v>
      </c>
      <c r="K9" s="198">
        <v>259.36932632584808</v>
      </c>
      <c r="L9" s="198">
        <v>2398.2142857142858</v>
      </c>
      <c r="M9" s="194">
        <v>5.690048999742106</v>
      </c>
      <c r="O9" s="193" t="s">
        <v>173</v>
      </c>
      <c r="P9" s="198">
        <v>1475.8241758241759</v>
      </c>
      <c r="Q9" s="198">
        <v>87.912087912087912</v>
      </c>
      <c r="R9" s="198">
        <v>329.33893974364099</v>
      </c>
      <c r="S9" s="198">
        <v>1717.2510276557289</v>
      </c>
      <c r="T9" s="198">
        <v>231.25274725274724</v>
      </c>
      <c r="U9" s="198">
        <v>103.24175824175825</v>
      </c>
      <c r="V9" s="198">
        <v>5.3626373626373622</v>
      </c>
      <c r="W9" s="198">
        <v>137.28351648351651</v>
      </c>
      <c r="X9" s="198">
        <v>328.50549450549448</v>
      </c>
      <c r="Y9" s="198">
        <v>0</v>
      </c>
      <c r="Z9" s="198">
        <v>805.64615384615388</v>
      </c>
      <c r="AA9" s="198">
        <v>911.604873809575</v>
      </c>
      <c r="AB9" s="198">
        <v>45.993842363102544</v>
      </c>
    </row>
    <row r="10" spans="1:28" s="193" customFormat="1" ht="12.75" x14ac:dyDescent="0.2">
      <c r="A10" s="193" t="s">
        <v>174</v>
      </c>
      <c r="B10" s="194">
        <v>20.459834570077014</v>
      </c>
      <c r="C10" s="195">
        <v>0</v>
      </c>
      <c r="D10" s="195">
        <v>0</v>
      </c>
      <c r="E10" s="195">
        <v>0.28421077874447964</v>
      </c>
      <c r="F10" s="195">
        <v>0.71578922125552036</v>
      </c>
      <c r="G10" s="196" t="s">
        <v>167</v>
      </c>
      <c r="H10" s="197" t="s">
        <v>167</v>
      </c>
      <c r="I10" s="195" t="s">
        <v>454</v>
      </c>
      <c r="J10" s="195" t="s">
        <v>454</v>
      </c>
      <c r="K10" s="198">
        <v>361.92857142857144</v>
      </c>
      <c r="L10" s="198">
        <v>2017.8450980392156</v>
      </c>
      <c r="M10" s="194">
        <v>5.0774669429642785</v>
      </c>
      <c r="O10" s="193" t="s">
        <v>174</v>
      </c>
      <c r="P10" s="198">
        <v>1837.680357142857</v>
      </c>
      <c r="Q10" s="198">
        <v>2889.2857142857142</v>
      </c>
      <c r="R10" s="198">
        <v>1515.6466612867891</v>
      </c>
      <c r="S10" s="198">
        <v>464.04130414393177</v>
      </c>
      <c r="T10" s="198">
        <v>53.262142857142862</v>
      </c>
      <c r="U10" s="198">
        <v>43.729464285714286</v>
      </c>
      <c r="V10" s="198">
        <v>0</v>
      </c>
      <c r="W10" s="198">
        <v>498.63142857142856</v>
      </c>
      <c r="X10" s="198">
        <v>169.84607142857152</v>
      </c>
      <c r="Y10" s="198">
        <v>0</v>
      </c>
      <c r="Z10" s="198">
        <v>765.46910714285718</v>
      </c>
      <c r="AA10" s="198">
        <v>-301.42780299892547</v>
      </c>
      <c r="AB10" s="198">
        <v>-14.732660812408067</v>
      </c>
    </row>
    <row r="11" spans="1:28" s="193" customFormat="1" ht="12.75" x14ac:dyDescent="0.2">
      <c r="A11" s="193" t="s">
        <v>175</v>
      </c>
      <c r="B11" s="194">
        <v>17.546384087798849</v>
      </c>
      <c r="C11" s="195">
        <v>3.0248414654117817E-2</v>
      </c>
      <c r="D11" s="195">
        <v>1.0712189709779302E-2</v>
      </c>
      <c r="E11" s="195">
        <v>2.7771071067042404E-2</v>
      </c>
      <c r="F11" s="195">
        <v>0.9312683245690605</v>
      </c>
      <c r="G11" s="196" t="s">
        <v>272</v>
      </c>
      <c r="H11" s="197" t="s">
        <v>176</v>
      </c>
      <c r="I11" s="195">
        <v>1</v>
      </c>
      <c r="J11" s="195" t="s">
        <v>454</v>
      </c>
      <c r="K11" s="198">
        <v>391.33925926124891</v>
      </c>
      <c r="L11" s="198">
        <v>4741.826086956522</v>
      </c>
      <c r="M11" s="194">
        <v>9.0767269828695554</v>
      </c>
      <c r="O11" s="193" t="s">
        <v>175</v>
      </c>
      <c r="P11" s="198">
        <v>3552.0796139927625</v>
      </c>
      <c r="Q11" s="198">
        <v>599.57418576598309</v>
      </c>
      <c r="R11" s="198">
        <v>254.21515191831952</v>
      </c>
      <c r="S11" s="198">
        <v>3206.7205801450987</v>
      </c>
      <c r="T11" s="198">
        <v>171.78045838359469</v>
      </c>
      <c r="U11" s="198">
        <v>315.17129071170086</v>
      </c>
      <c r="V11" s="198">
        <v>74.107582259336169</v>
      </c>
      <c r="W11" s="198">
        <v>35.190310379189185</v>
      </c>
      <c r="X11" s="198">
        <v>207.85405307599518</v>
      </c>
      <c r="Y11" s="198">
        <v>27.568154402895054</v>
      </c>
      <c r="Z11" s="198">
        <v>831.67184921271121</v>
      </c>
      <c r="AA11" s="198">
        <v>2375.0487309323876</v>
      </c>
      <c r="AB11" s="198">
        <v>135.3583005505912</v>
      </c>
    </row>
    <row r="12" spans="1:28" s="193" customFormat="1" ht="12.75" x14ac:dyDescent="0.2">
      <c r="A12" s="193" t="s">
        <v>177</v>
      </c>
      <c r="B12" s="194">
        <v>11.152919490975153</v>
      </c>
      <c r="C12" s="195">
        <v>0</v>
      </c>
      <c r="D12" s="195">
        <v>0</v>
      </c>
      <c r="E12" s="195">
        <v>5.3244858166409517E-2</v>
      </c>
      <c r="F12" s="195">
        <v>0.94675514183359044</v>
      </c>
      <c r="G12" s="196" t="s">
        <v>283</v>
      </c>
      <c r="H12" s="197" t="s">
        <v>170</v>
      </c>
      <c r="I12" s="195">
        <v>0.88269230769230766</v>
      </c>
      <c r="J12" s="195">
        <v>0.74404761904761907</v>
      </c>
      <c r="K12" s="198">
        <v>138.047311827957</v>
      </c>
      <c r="L12" s="198">
        <v>1953.5127020785219</v>
      </c>
      <c r="M12" s="194">
        <v>5.2708811066799601</v>
      </c>
      <c r="O12" s="193" t="s">
        <v>177</v>
      </c>
      <c r="P12" s="198">
        <v>727.63096774193548</v>
      </c>
      <c r="Q12" s="198">
        <v>56.774193548387096</v>
      </c>
      <c r="R12" s="198">
        <v>271.1870136110673</v>
      </c>
      <c r="S12" s="198">
        <v>942.0437878046157</v>
      </c>
      <c r="T12" s="198">
        <v>19.933763440860215</v>
      </c>
      <c r="U12" s="198">
        <v>61.696344086021504</v>
      </c>
      <c r="V12" s="198">
        <v>8.0143369175627246</v>
      </c>
      <c r="W12" s="198">
        <v>0</v>
      </c>
      <c r="X12" s="198">
        <v>83.827956989247312</v>
      </c>
      <c r="Y12" s="198">
        <v>0</v>
      </c>
      <c r="Z12" s="198">
        <v>173.47240143369177</v>
      </c>
      <c r="AA12" s="198">
        <v>768.57138637092385</v>
      </c>
      <c r="AB12" s="198">
        <v>68.912125385003023</v>
      </c>
    </row>
    <row r="13" spans="1:28" s="193" customFormat="1" ht="12.75" x14ac:dyDescent="0.2">
      <c r="A13" s="193" t="s">
        <v>178</v>
      </c>
      <c r="B13" s="194">
        <v>20.996316248750951</v>
      </c>
      <c r="C13" s="195">
        <v>0</v>
      </c>
      <c r="D13" s="195">
        <v>0</v>
      </c>
      <c r="E13" s="195">
        <v>0.12691021440474326</v>
      </c>
      <c r="F13" s="195">
        <v>0.87308978559525674</v>
      </c>
      <c r="G13" s="196" t="s">
        <v>272</v>
      </c>
      <c r="H13" s="197" t="s">
        <v>168</v>
      </c>
      <c r="I13" s="195">
        <v>0.76221498371335505</v>
      </c>
      <c r="J13" s="195">
        <v>0.80487804878048785</v>
      </c>
      <c r="K13" s="198">
        <v>242.75410789588483</v>
      </c>
      <c r="L13" s="198">
        <v>1962.1192201834863</v>
      </c>
      <c r="M13" s="194">
        <v>5.8931040541026221</v>
      </c>
      <c r="O13" s="193" t="s">
        <v>178</v>
      </c>
      <c r="P13" s="198">
        <v>1430.5752173913042</v>
      </c>
      <c r="Q13" s="198">
        <v>16.555183946488295</v>
      </c>
      <c r="R13" s="198">
        <v>153.51763896234365</v>
      </c>
      <c r="S13" s="198">
        <v>1567.5376724071596</v>
      </c>
      <c r="T13" s="198">
        <v>21.558528428093645</v>
      </c>
      <c r="U13" s="198">
        <v>113.19996655518398</v>
      </c>
      <c r="V13" s="198">
        <v>0</v>
      </c>
      <c r="W13" s="198">
        <v>228.49498327759198</v>
      </c>
      <c r="X13" s="198">
        <v>221.6170568561873</v>
      </c>
      <c r="Y13" s="198">
        <v>0</v>
      </c>
      <c r="Z13" s="198">
        <v>584.87053511705687</v>
      </c>
      <c r="AA13" s="198">
        <v>982.66713729010269</v>
      </c>
      <c r="AB13" s="198">
        <v>46.801883037390454</v>
      </c>
    </row>
    <row r="14" spans="1:28" s="193" customFormat="1" ht="12.75" x14ac:dyDescent="0.2">
      <c r="A14" s="193" t="s">
        <v>179</v>
      </c>
      <c r="B14" s="194">
        <v>9.3888237936058729</v>
      </c>
      <c r="C14" s="195">
        <v>0</v>
      </c>
      <c r="D14" s="195">
        <v>1.2724178206104433E-2</v>
      </c>
      <c r="E14" s="195">
        <v>2.2658779247337352E-2</v>
      </c>
      <c r="F14" s="195">
        <v>0.96461704254655822</v>
      </c>
      <c r="G14" s="196" t="s">
        <v>272</v>
      </c>
      <c r="H14" s="197" t="s">
        <v>168</v>
      </c>
      <c r="I14" s="195">
        <v>0.85172413793103452</v>
      </c>
      <c r="J14" s="195" t="s">
        <v>454</v>
      </c>
      <c r="K14" s="198">
        <v>174.03039576536983</v>
      </c>
      <c r="L14" s="198">
        <v>2092.1839361702127</v>
      </c>
      <c r="M14" s="194">
        <v>4.5917648844268042</v>
      </c>
      <c r="O14" s="193" t="s">
        <v>179</v>
      </c>
      <c r="P14" s="198">
        <v>799.10666009832437</v>
      </c>
      <c r="Q14" s="198">
        <v>110.62287006098981</v>
      </c>
      <c r="R14" s="198">
        <v>144.3036180892544</v>
      </c>
      <c r="S14" s="198">
        <v>832.78740812658896</v>
      </c>
      <c r="T14" s="198">
        <v>83.516711523731303</v>
      </c>
      <c r="U14" s="198">
        <v>71.726121736007656</v>
      </c>
      <c r="V14" s="198">
        <v>0</v>
      </c>
      <c r="W14" s="198">
        <v>8.7246804993556424</v>
      </c>
      <c r="X14" s="198">
        <v>105.48643162393162</v>
      </c>
      <c r="Y14" s="198">
        <v>29.499432016263949</v>
      </c>
      <c r="Z14" s="198">
        <v>298.95337739929016</v>
      </c>
      <c r="AA14" s="198">
        <v>533.8340307272988</v>
      </c>
      <c r="AB14" s="198">
        <v>56.858456656824153</v>
      </c>
    </row>
    <row r="15" spans="1:28" s="193" customFormat="1" ht="12.75" x14ac:dyDescent="0.2">
      <c r="A15" s="193" t="s">
        <v>464</v>
      </c>
      <c r="B15" s="194">
        <v>8.3494654008879614</v>
      </c>
      <c r="C15" s="195">
        <v>0</v>
      </c>
      <c r="D15" s="195">
        <v>0</v>
      </c>
      <c r="E15" s="195">
        <v>4.3990499091194804E-2</v>
      </c>
      <c r="F15" s="195">
        <v>0.95600950090880521</v>
      </c>
      <c r="G15" s="196" t="s">
        <v>272</v>
      </c>
      <c r="H15" s="197" t="s">
        <v>176</v>
      </c>
      <c r="I15" s="195">
        <v>0.81027667984189722</v>
      </c>
      <c r="J15" s="195">
        <v>0.68627450980392157</v>
      </c>
      <c r="K15" s="198">
        <v>154.84008140761156</v>
      </c>
      <c r="L15" s="198">
        <v>2166.6860465116279</v>
      </c>
      <c r="M15" s="194">
        <v>6.2679965016146397</v>
      </c>
      <c r="O15" s="193" t="s">
        <v>464</v>
      </c>
      <c r="P15" s="198">
        <v>970.5370885726353</v>
      </c>
      <c r="Q15" s="198">
        <v>39.064202454153886</v>
      </c>
      <c r="R15" s="198">
        <v>204.55206998015868</v>
      </c>
      <c r="S15" s="198">
        <v>1136.0249560986401</v>
      </c>
      <c r="T15" s="198">
        <v>21.279573216859426</v>
      </c>
      <c r="U15" s="198">
        <v>76.164777664945632</v>
      </c>
      <c r="V15" s="198">
        <v>0</v>
      </c>
      <c r="W15" s="198">
        <v>75.003268711975466</v>
      </c>
      <c r="X15" s="198">
        <v>82.928275862068972</v>
      </c>
      <c r="Y15" s="198">
        <v>33.855642126933368</v>
      </c>
      <c r="Z15" s="198">
        <v>289.23153758278283</v>
      </c>
      <c r="AA15" s="198">
        <v>846.79341851585718</v>
      </c>
      <c r="AB15" s="198">
        <v>101.41887867764578</v>
      </c>
    </row>
    <row r="16" spans="1:28" s="193" customFormat="1" ht="12.75" x14ac:dyDescent="0.2">
      <c r="A16" s="193" t="s">
        <v>465</v>
      </c>
      <c r="B16" s="194">
        <v>16.979639444206352</v>
      </c>
      <c r="C16" s="195">
        <v>0</v>
      </c>
      <c r="D16" s="195">
        <v>2.2598121131713632E-2</v>
      </c>
      <c r="E16" s="195">
        <v>1.3680068993590318E-2</v>
      </c>
      <c r="F16" s="195">
        <v>0.96372180987469602</v>
      </c>
      <c r="G16" s="196" t="s">
        <v>283</v>
      </c>
      <c r="H16" s="197" t="s">
        <v>170</v>
      </c>
      <c r="I16" s="195">
        <v>0.9452054794520548</v>
      </c>
      <c r="J16" s="195">
        <v>0.95</v>
      </c>
      <c r="K16" s="198">
        <v>91.748106789885767</v>
      </c>
      <c r="L16" s="198">
        <v>2365.4126984126983</v>
      </c>
      <c r="M16" s="194">
        <v>5.5246278903679933</v>
      </c>
      <c r="O16" s="193" t="s">
        <v>465</v>
      </c>
      <c r="P16" s="198">
        <v>506.87414965986392</v>
      </c>
      <c r="Q16" s="198">
        <v>0</v>
      </c>
      <c r="R16" s="198">
        <v>715.00922810748932</v>
      </c>
      <c r="S16" s="198">
        <v>1221.8833777673533</v>
      </c>
      <c r="T16" s="198">
        <v>138.73469387755102</v>
      </c>
      <c r="U16" s="198">
        <v>17.1156462585034</v>
      </c>
      <c r="V16" s="198">
        <v>43.537414965986393</v>
      </c>
      <c r="W16" s="198">
        <v>0</v>
      </c>
      <c r="X16" s="198">
        <v>253.69727891156464</v>
      </c>
      <c r="Y16" s="198">
        <v>68.979591836734699</v>
      </c>
      <c r="Z16" s="198">
        <v>522.06462585034012</v>
      </c>
      <c r="AA16" s="198">
        <v>699.81875191701317</v>
      </c>
      <c r="AB16" s="198">
        <v>41.215171512714271</v>
      </c>
    </row>
    <row r="17" spans="1:28" s="193" customFormat="1" ht="12.75" x14ac:dyDescent="0.2">
      <c r="A17" s="193" t="s">
        <v>466</v>
      </c>
      <c r="B17" s="194">
        <v>20.024773517387942</v>
      </c>
      <c r="C17" s="195">
        <v>0</v>
      </c>
      <c r="D17" s="195">
        <v>0</v>
      </c>
      <c r="E17" s="195">
        <v>0.10478328797298261</v>
      </c>
      <c r="F17" s="195">
        <v>0.89521671202701736</v>
      </c>
      <c r="G17" s="196" t="s">
        <v>283</v>
      </c>
      <c r="H17" s="197" t="s">
        <v>168</v>
      </c>
      <c r="I17" s="195">
        <v>0.93548387096774188</v>
      </c>
      <c r="J17" s="195" t="s">
        <v>454</v>
      </c>
      <c r="K17" s="198">
        <v>240.7958199356913</v>
      </c>
      <c r="L17" s="198">
        <v>2042.7209302325582</v>
      </c>
      <c r="M17" s="194">
        <v>3.9097312635620098</v>
      </c>
      <c r="O17" s="193" t="s">
        <v>466</v>
      </c>
      <c r="P17" s="198">
        <v>941.44694533762049</v>
      </c>
      <c r="Q17" s="198">
        <v>64.308681672025713</v>
      </c>
      <c r="R17" s="198">
        <v>375.65895165574977</v>
      </c>
      <c r="S17" s="198">
        <v>1252.7972153213445</v>
      </c>
      <c r="T17" s="198">
        <v>169.03536977491959</v>
      </c>
      <c r="U17" s="198">
        <v>77.784351554126459</v>
      </c>
      <c r="V17" s="198">
        <v>0</v>
      </c>
      <c r="W17" s="198">
        <v>179.92711682743837</v>
      </c>
      <c r="X17" s="198">
        <v>19.828510182207928</v>
      </c>
      <c r="Y17" s="198">
        <v>0</v>
      </c>
      <c r="Z17" s="198">
        <v>446.57534833869227</v>
      </c>
      <c r="AA17" s="198">
        <v>806.22186698265227</v>
      </c>
      <c r="AB17" s="198">
        <v>40.261222744047139</v>
      </c>
    </row>
    <row r="18" spans="1:28" s="193" customFormat="1" ht="12.75" x14ac:dyDescent="0.2">
      <c r="A18" s="193" t="s">
        <v>467</v>
      </c>
      <c r="B18" s="194">
        <v>21.466710302610149</v>
      </c>
      <c r="C18" s="195">
        <v>0</v>
      </c>
      <c r="D18" s="195">
        <v>0</v>
      </c>
      <c r="E18" s="195">
        <v>0</v>
      </c>
      <c r="F18" s="195">
        <v>1</v>
      </c>
      <c r="G18" s="196" t="s">
        <v>283</v>
      </c>
      <c r="H18" s="197" t="s">
        <v>197</v>
      </c>
      <c r="I18" s="195">
        <v>1.0406504065040652</v>
      </c>
      <c r="J18" s="195">
        <v>1</v>
      </c>
      <c r="K18" s="198">
        <v>363.23761434189055</v>
      </c>
      <c r="L18" s="198">
        <v>1855.2298507462685</v>
      </c>
      <c r="M18" s="194">
        <v>5.6212730356133402</v>
      </c>
      <c r="O18" s="193" t="s">
        <v>467</v>
      </c>
      <c r="P18" s="198">
        <v>1585.3898144635341</v>
      </c>
      <c r="Q18" s="198">
        <v>55.948774953480395</v>
      </c>
      <c r="R18" s="198">
        <v>-852.4454911223421</v>
      </c>
      <c r="S18" s="198">
        <v>677.95213610653445</v>
      </c>
      <c r="T18" s="198">
        <v>63.167504742290404</v>
      </c>
      <c r="U18" s="198">
        <v>14.238616877134033</v>
      </c>
      <c r="V18" s="198">
        <v>0</v>
      </c>
      <c r="W18" s="198">
        <v>0</v>
      </c>
      <c r="X18" s="198">
        <v>446.55855165935003</v>
      </c>
      <c r="Y18" s="198">
        <v>0</v>
      </c>
      <c r="Z18" s="198">
        <v>523.96467327877451</v>
      </c>
      <c r="AA18" s="198">
        <v>153.98746282775994</v>
      </c>
      <c r="AB18" s="198">
        <v>7.1733144323020239</v>
      </c>
    </row>
    <row r="19" spans="1:28" s="193" customFormat="1" ht="12.75" x14ac:dyDescent="0.2">
      <c r="A19" s="193" t="s">
        <v>468</v>
      </c>
      <c r="B19" s="194">
        <v>14.682755395004708</v>
      </c>
      <c r="C19" s="195">
        <v>0</v>
      </c>
      <c r="D19" s="195">
        <v>3.2327944268863165E-2</v>
      </c>
      <c r="E19" s="195">
        <v>8.3499285473765724E-3</v>
      </c>
      <c r="F19" s="195">
        <v>0.95932212718376031</v>
      </c>
      <c r="G19" s="196" t="s">
        <v>283</v>
      </c>
      <c r="H19" s="197" t="s">
        <v>170</v>
      </c>
      <c r="I19" s="195">
        <v>1.1499999999999999</v>
      </c>
      <c r="J19" s="195" t="s">
        <v>454</v>
      </c>
      <c r="K19" s="198">
        <v>250.61765334473179</v>
      </c>
      <c r="L19" s="198">
        <v>2110.0063694267515</v>
      </c>
      <c r="M19" s="194">
        <v>4.7460028653295128</v>
      </c>
      <c r="O19" s="193" t="s">
        <v>468</v>
      </c>
      <c r="P19" s="198">
        <v>1189.4321008762556</v>
      </c>
      <c r="Q19" s="198">
        <v>2372.0350502244069</v>
      </c>
      <c r="R19" s="198">
        <v>1923.1370145767116</v>
      </c>
      <c r="S19" s="198">
        <v>740.53406522856039</v>
      </c>
      <c r="T19" s="198">
        <v>53.235605898696306</v>
      </c>
      <c r="U19" s="198">
        <v>124.78915858089336</v>
      </c>
      <c r="V19" s="198">
        <v>0</v>
      </c>
      <c r="W19" s="198">
        <v>51.215661203756909</v>
      </c>
      <c r="X19" s="198">
        <v>228.6733490061979</v>
      </c>
      <c r="Y19" s="198">
        <v>14.624150459499893</v>
      </c>
      <c r="Z19" s="198">
        <v>472.53792514904433</v>
      </c>
      <c r="AA19" s="198">
        <v>267.99614007951607</v>
      </c>
      <c r="AB19" s="198">
        <v>18.252441920451275</v>
      </c>
    </row>
    <row r="20" spans="1:28" s="193" customFormat="1" ht="12.75" x14ac:dyDescent="0.2">
      <c r="A20" s="193" t="s">
        <v>180</v>
      </c>
      <c r="B20" s="194">
        <v>16.674534010611882</v>
      </c>
      <c r="C20" s="195">
        <v>0</v>
      </c>
      <c r="D20" s="195">
        <v>9.2673665394041579E-2</v>
      </c>
      <c r="E20" s="195">
        <v>2.459231505937863E-2</v>
      </c>
      <c r="F20" s="195">
        <v>0.88273401954657982</v>
      </c>
      <c r="G20" s="196" t="s">
        <v>272</v>
      </c>
      <c r="H20" s="197" t="s">
        <v>168</v>
      </c>
      <c r="I20" s="195">
        <v>0.88405797101449279</v>
      </c>
      <c r="J20" s="195" t="s">
        <v>454</v>
      </c>
      <c r="K20" s="198">
        <v>195.24489724417782</v>
      </c>
      <c r="L20" s="198">
        <v>2494.0833333333335</v>
      </c>
      <c r="M20" s="194">
        <v>5.1775473415284177</v>
      </c>
      <c r="O20" s="193" t="s">
        <v>180</v>
      </c>
      <c r="P20" s="198">
        <v>1010.8896986735818</v>
      </c>
      <c r="Q20" s="198">
        <v>63.799603051113159</v>
      </c>
      <c r="R20" s="198">
        <v>481.63411736153586</v>
      </c>
      <c r="S20" s="198">
        <v>1428.7242129840047</v>
      </c>
      <c r="T20" s="198">
        <v>67.560026713302307</v>
      </c>
      <c r="U20" s="198">
        <v>80.342464830484147</v>
      </c>
      <c r="V20" s="198">
        <v>0</v>
      </c>
      <c r="W20" s="198">
        <v>167.6728440717562</v>
      </c>
      <c r="X20" s="198">
        <v>86.148148148148152</v>
      </c>
      <c r="Y20" s="198">
        <v>0</v>
      </c>
      <c r="Z20" s="198">
        <v>401.72348376369081</v>
      </c>
      <c r="AA20" s="198">
        <v>1027.0007292203136</v>
      </c>
      <c r="AB20" s="198">
        <v>61.590970312376797</v>
      </c>
    </row>
    <row r="21" spans="1:28" s="193" customFormat="1" ht="12.75" x14ac:dyDescent="0.2">
      <c r="A21" s="193" t="s">
        <v>182</v>
      </c>
      <c r="B21" s="194">
        <v>26.273616184799799</v>
      </c>
      <c r="C21" s="195">
        <v>0</v>
      </c>
      <c r="D21" s="195">
        <v>0</v>
      </c>
      <c r="E21" s="195">
        <v>1.7763651331556683E-2</v>
      </c>
      <c r="F21" s="195">
        <v>0.98223634866844334</v>
      </c>
      <c r="G21" s="196" t="s">
        <v>272</v>
      </c>
      <c r="H21" s="197" t="s">
        <v>170</v>
      </c>
      <c r="I21" s="195">
        <v>0.88888888888888884</v>
      </c>
      <c r="J21" s="195">
        <v>0.8</v>
      </c>
      <c r="K21" s="198">
        <v>332.14236879020467</v>
      </c>
      <c r="L21" s="198">
        <v>2199.16</v>
      </c>
      <c r="M21" s="194">
        <v>6.7875308641975307</v>
      </c>
      <c r="O21" s="193" t="s">
        <v>182</v>
      </c>
      <c r="P21" s="198">
        <v>2254.4265794711928</v>
      </c>
      <c r="Q21" s="198">
        <v>164.02092285936033</v>
      </c>
      <c r="R21" s="198">
        <v>-135.21426120378345</v>
      </c>
      <c r="S21" s="198">
        <v>1955.1913954080492</v>
      </c>
      <c r="T21" s="198">
        <v>38.442403795162576</v>
      </c>
      <c r="U21" s="198">
        <v>138.64893635455303</v>
      </c>
      <c r="V21" s="198">
        <v>0</v>
      </c>
      <c r="W21" s="198">
        <v>40.021105177683928</v>
      </c>
      <c r="X21" s="198">
        <v>388.71287128712868</v>
      </c>
      <c r="Y21" s="198">
        <v>0</v>
      </c>
      <c r="Z21" s="198">
        <v>605.82531661452822</v>
      </c>
      <c r="AA21" s="198">
        <v>1349.366078793521</v>
      </c>
      <c r="AB21" s="198">
        <v>51.358216901036116</v>
      </c>
    </row>
    <row r="22" spans="1:28" s="193" customFormat="1" ht="12.75" x14ac:dyDescent="0.2">
      <c r="A22" s="193" t="s">
        <v>184</v>
      </c>
      <c r="B22" s="194">
        <v>26.839151472411459</v>
      </c>
      <c r="C22" s="195">
        <v>0</v>
      </c>
      <c r="D22" s="195">
        <v>0</v>
      </c>
      <c r="E22" s="195">
        <v>1.4719493230662009E-2</v>
      </c>
      <c r="F22" s="195">
        <v>0.98528050676933798</v>
      </c>
      <c r="G22" s="196" t="s">
        <v>272</v>
      </c>
      <c r="H22" s="197" t="s">
        <v>170</v>
      </c>
      <c r="I22" s="195">
        <v>0.82499999999999996</v>
      </c>
      <c r="J22" s="195">
        <v>0.74626865671641796</v>
      </c>
      <c r="K22" s="198">
        <v>366.13690476190476</v>
      </c>
      <c r="L22" s="198">
        <v>2102.3422818791946</v>
      </c>
      <c r="M22" s="194">
        <v>5.0925688088309409</v>
      </c>
      <c r="O22" s="193" t="s">
        <v>184</v>
      </c>
      <c r="P22" s="198">
        <v>1864.577380952381</v>
      </c>
      <c r="Q22" s="198">
        <v>0</v>
      </c>
      <c r="R22" s="198">
        <v>268.21393763122893</v>
      </c>
      <c r="S22" s="198">
        <v>2132.7913185836101</v>
      </c>
      <c r="T22" s="198">
        <v>68.11904761904762</v>
      </c>
      <c r="U22" s="198">
        <v>181.5</v>
      </c>
      <c r="V22" s="198">
        <v>41.510714285714279</v>
      </c>
      <c r="W22" s="198">
        <v>0</v>
      </c>
      <c r="X22" s="198">
        <v>185.73809523809524</v>
      </c>
      <c r="Y22" s="198">
        <v>155.38690476190476</v>
      </c>
      <c r="Z22" s="198">
        <v>632.25476190476195</v>
      </c>
      <c r="AA22" s="198">
        <v>1500.536556678848</v>
      </c>
      <c r="AB22" s="198">
        <v>55.908494656445527</v>
      </c>
    </row>
    <row r="23" spans="1:28" s="193" customFormat="1" ht="12.75" x14ac:dyDescent="0.2">
      <c r="A23" s="193" t="s">
        <v>185</v>
      </c>
      <c r="B23" s="194">
        <v>20.426985291016493</v>
      </c>
      <c r="C23" s="195">
        <v>0</v>
      </c>
      <c r="D23" s="195">
        <v>0</v>
      </c>
      <c r="E23" s="195">
        <v>3.3549531884630779E-2</v>
      </c>
      <c r="F23" s="195">
        <v>0.96645046811536917</v>
      </c>
      <c r="G23" s="196" t="s">
        <v>167</v>
      </c>
      <c r="H23" s="197" t="s">
        <v>167</v>
      </c>
      <c r="I23" s="195" t="s">
        <v>454</v>
      </c>
      <c r="J23" s="195" t="s">
        <v>454</v>
      </c>
      <c r="K23" s="198">
        <v>824.04340996243775</v>
      </c>
      <c r="L23" s="198">
        <v>2921.5173913043477</v>
      </c>
      <c r="M23" s="194">
        <v>4.4634579284403859</v>
      </c>
      <c r="O23" s="193" t="s">
        <v>185</v>
      </c>
      <c r="P23" s="198">
        <v>3678.0830915758938</v>
      </c>
      <c r="Q23" s="198">
        <v>2753.549729049209</v>
      </c>
      <c r="R23" s="198">
        <v>-159.23675023263448</v>
      </c>
      <c r="S23" s="198">
        <v>765.29661229405008</v>
      </c>
      <c r="T23" s="198">
        <v>20.682577043078439</v>
      </c>
      <c r="U23" s="198">
        <v>114.80650281898298</v>
      </c>
      <c r="V23" s="198">
        <v>0</v>
      </c>
      <c r="W23" s="198">
        <v>58.766215994307309</v>
      </c>
      <c r="X23" s="198">
        <v>164.0155454595216</v>
      </c>
      <c r="Y23" s="198">
        <v>0</v>
      </c>
      <c r="Z23" s="198">
        <v>358.27084131589032</v>
      </c>
      <c r="AA23" s="198">
        <v>407.02577097815976</v>
      </c>
      <c r="AB23" s="198">
        <v>19.925885546956557</v>
      </c>
    </row>
    <row r="24" spans="1:28" s="193" customFormat="1" ht="12.75" x14ac:dyDescent="0.2">
      <c r="A24" s="193" t="s">
        <v>186</v>
      </c>
      <c r="B24" s="194">
        <v>19.38914147241999</v>
      </c>
      <c r="C24" s="195">
        <v>5.6734363559748074E-3</v>
      </c>
      <c r="D24" s="195">
        <v>2.2615425821380816E-2</v>
      </c>
      <c r="E24" s="195">
        <v>1.8613787111695698E-2</v>
      </c>
      <c r="F24" s="195">
        <v>0.9530973507109487</v>
      </c>
      <c r="G24" s="196" t="s">
        <v>283</v>
      </c>
      <c r="H24" s="197" t="s">
        <v>176</v>
      </c>
      <c r="I24" s="195">
        <v>0.86301369863013699</v>
      </c>
      <c r="J24" s="195" t="s">
        <v>454</v>
      </c>
      <c r="K24" s="198">
        <v>572.9986859395533</v>
      </c>
      <c r="L24" s="198">
        <v>1991.7238095238095</v>
      </c>
      <c r="M24" s="194">
        <v>4.7960105675469897</v>
      </c>
      <c r="O24" s="193" t="s">
        <v>186</v>
      </c>
      <c r="P24" s="198">
        <v>2748.1077529566364</v>
      </c>
      <c r="Q24" s="198">
        <v>755.32194480946134</v>
      </c>
      <c r="R24" s="198">
        <v>64.330116368570302</v>
      </c>
      <c r="S24" s="198">
        <v>2057.1159245157451</v>
      </c>
      <c r="T24" s="198">
        <v>87.871222076215517</v>
      </c>
      <c r="U24" s="198">
        <v>202.74638633377137</v>
      </c>
      <c r="V24" s="198">
        <v>0</v>
      </c>
      <c r="W24" s="198">
        <v>88.298743415768286</v>
      </c>
      <c r="X24" s="198">
        <v>132.6018396846255</v>
      </c>
      <c r="Y24" s="198">
        <v>0</v>
      </c>
      <c r="Z24" s="198">
        <v>511.51819151038069</v>
      </c>
      <c r="AA24" s="198">
        <v>1545.5977330053645</v>
      </c>
      <c r="AB24" s="198">
        <v>79.714603929415546</v>
      </c>
    </row>
    <row r="25" spans="1:28" s="193" customFormat="1" ht="12.75" x14ac:dyDescent="0.2">
      <c r="A25" s="193" t="s">
        <v>187</v>
      </c>
      <c r="B25" s="194">
        <v>16.969505765261903</v>
      </c>
      <c r="C25" s="195">
        <v>0</v>
      </c>
      <c r="D25" s="195">
        <v>8.9525134542985302E-2</v>
      </c>
      <c r="E25" s="195">
        <v>7.0560130890572559E-2</v>
      </c>
      <c r="F25" s="195">
        <v>0.83991473456644217</v>
      </c>
      <c r="G25" s="196" t="s">
        <v>272</v>
      </c>
      <c r="H25" s="197" t="s">
        <v>176</v>
      </c>
      <c r="I25" s="195">
        <v>0.95652173913043481</v>
      </c>
      <c r="J25" s="195" t="s">
        <v>454</v>
      </c>
      <c r="K25" s="198">
        <v>437.28729281767954</v>
      </c>
      <c r="L25" s="198">
        <v>2267.8010204081634</v>
      </c>
      <c r="M25" s="194">
        <v>5.6158511162490994</v>
      </c>
      <c r="O25" s="193" t="s">
        <v>187</v>
      </c>
      <c r="P25" s="198">
        <v>2455.7403314917128</v>
      </c>
      <c r="Q25" s="198">
        <v>934.97237569060769</v>
      </c>
      <c r="R25" s="198">
        <v>197.57854917127102</v>
      </c>
      <c r="S25" s="198">
        <v>1718.3465049723761</v>
      </c>
      <c r="T25" s="198">
        <v>38.585635359116019</v>
      </c>
      <c r="U25" s="198">
        <v>197.49171270718233</v>
      </c>
      <c r="V25" s="198">
        <v>0</v>
      </c>
      <c r="W25" s="198">
        <v>232.94722441678098</v>
      </c>
      <c r="X25" s="198">
        <v>264.44060773480663</v>
      </c>
      <c r="Y25" s="198">
        <v>0</v>
      </c>
      <c r="Z25" s="198">
        <v>733.46518021788597</v>
      </c>
      <c r="AA25" s="198">
        <v>984.88132475449015</v>
      </c>
      <c r="AB25" s="198">
        <v>58.03830343548546</v>
      </c>
    </row>
    <row r="26" spans="1:28" s="193" customFormat="1" ht="12.75" x14ac:dyDescent="0.2">
      <c r="A26" s="193" t="s">
        <v>188</v>
      </c>
      <c r="B26" s="194">
        <v>17.946089062640908</v>
      </c>
      <c r="C26" s="195">
        <v>0</v>
      </c>
      <c r="D26" s="195">
        <v>5.1356674022372554E-4</v>
      </c>
      <c r="E26" s="195">
        <v>5.8033614136176727E-2</v>
      </c>
      <c r="F26" s="195">
        <v>0.94145281912359957</v>
      </c>
      <c r="G26" s="196" t="s">
        <v>283</v>
      </c>
      <c r="H26" s="197" t="s">
        <v>170</v>
      </c>
      <c r="I26" s="195">
        <v>0.94696969696969702</v>
      </c>
      <c r="J26" s="195">
        <v>1</v>
      </c>
      <c r="K26" s="198">
        <v>206.30718954248366</v>
      </c>
      <c r="L26" s="198">
        <v>2006.4395604395604</v>
      </c>
      <c r="M26" s="194">
        <v>5.7844447964517665</v>
      </c>
      <c r="O26" s="193" t="s">
        <v>188</v>
      </c>
      <c r="P26" s="198">
        <v>1193.3725490196077</v>
      </c>
      <c r="Q26" s="198">
        <v>49.019607843137258</v>
      </c>
      <c r="R26" s="198">
        <v>545.1851857977332</v>
      </c>
      <c r="S26" s="198">
        <v>1689.5381269742038</v>
      </c>
      <c r="T26" s="198">
        <v>54.53921568627451</v>
      </c>
      <c r="U26" s="198">
        <v>96.954575163398687</v>
      </c>
      <c r="V26" s="198">
        <v>24.298346789696271</v>
      </c>
      <c r="W26" s="198">
        <v>63.790849673202615</v>
      </c>
      <c r="X26" s="198">
        <v>160.12091503267973</v>
      </c>
      <c r="Y26" s="198">
        <v>0</v>
      </c>
      <c r="Z26" s="198">
        <v>399.70390234525183</v>
      </c>
      <c r="AA26" s="198">
        <v>1289.8342246289519</v>
      </c>
      <c r="AB26" s="198">
        <v>71.872719461425802</v>
      </c>
    </row>
    <row r="27" spans="1:28" s="45" customFormat="1" x14ac:dyDescent="0.25">
      <c r="A27" s="46" t="s">
        <v>165</v>
      </c>
      <c r="B27" s="49">
        <v>17.039202923630405</v>
      </c>
      <c r="C27" s="50">
        <v>1.8168094116607042E-3</v>
      </c>
      <c r="D27" s="50">
        <v>1.4718422613347276E-2</v>
      </c>
      <c r="E27" s="50">
        <v>4.897858312532171E-2</v>
      </c>
      <c r="F27" s="50">
        <v>0.93448618484967039</v>
      </c>
      <c r="G27" s="73"/>
      <c r="H27" s="47"/>
      <c r="I27" s="50">
        <v>0.90943316228903592</v>
      </c>
      <c r="J27" s="50">
        <v>0.8155968172896606</v>
      </c>
      <c r="K27" s="47">
        <v>288.45185803704879</v>
      </c>
      <c r="L27" s="47">
        <v>2317.1006237917704</v>
      </c>
      <c r="M27" s="49">
        <v>5.5227128914439083</v>
      </c>
      <c r="O27" s="46" t="s">
        <v>165</v>
      </c>
      <c r="P27" s="47">
        <v>1557.0316007522381</v>
      </c>
      <c r="Q27" s="47">
        <v>534.87819243655974</v>
      </c>
      <c r="R27" s="47">
        <v>325.72034679763101</v>
      </c>
      <c r="S27" s="47">
        <v>1347.9193069094435</v>
      </c>
      <c r="T27" s="47">
        <v>71.700863090948502</v>
      </c>
      <c r="U27" s="47">
        <v>103.50040244854175</v>
      </c>
      <c r="V27" s="47">
        <v>9.4852742810157959</v>
      </c>
      <c r="W27" s="47">
        <v>91.5990509918892</v>
      </c>
      <c r="X27" s="47">
        <v>177.22362213151823</v>
      </c>
      <c r="Y27" s="47">
        <v>16.346436956008439</v>
      </c>
      <c r="Z27" s="47">
        <v>469.8556498999219</v>
      </c>
      <c r="AA27" s="47">
        <v>878.06365700952165</v>
      </c>
      <c r="AB27" s="47">
        <v>54.968997934650261</v>
      </c>
    </row>
  </sheetData>
  <mergeCells count="4">
    <mergeCell ref="T3:Z3"/>
    <mergeCell ref="C3:F3"/>
    <mergeCell ref="G3:J3"/>
    <mergeCell ref="L3:M3"/>
  </mergeCells>
  <pageMargins left="0.7" right="0.7" top="0.75" bottom="0.75" header="0.3" footer="0.3"/>
  <pageSetup paperSize="9" orientation="portrait" r:id="rId1"/>
  <headerFooter>
    <oddHeader>&amp;C&amp;"Arial"&amp;12&amp;K000000OFFICIAL&amp;1#</oddHeader>
    <oddFooter>&amp;C&amp;1#&amp;"Arial"&amp;12&amp;K000000OFFICIAL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38506-DEC2-44CC-81F6-AC14E90B98BF}">
  <sheetPr codeName="Sheet18"/>
  <dimension ref="A1:AE12"/>
  <sheetViews>
    <sheetView zoomScale="70" zoomScaleNormal="70" workbookViewId="0">
      <pane xSplit="1" ySplit="5" topLeftCell="B6" activePane="bottomRight" state="frozen"/>
      <selection activeCell="F34" sqref="F34"/>
      <selection pane="topRight" activeCell="F34" sqref="F34"/>
      <selection pane="bottomLeft" activeCell="F34" sqref="F34"/>
      <selection pane="bottomRight" activeCell="V21" sqref="V21"/>
    </sheetView>
  </sheetViews>
  <sheetFormatPr defaultColWidth="9.140625" defaultRowHeight="15" x14ac:dyDescent="0.25"/>
  <cols>
    <col min="1" max="6" width="13.85546875" style="1" customWidth="1"/>
    <col min="7" max="7" width="13.85546875" style="72" customWidth="1"/>
    <col min="8" max="18" width="13.85546875" style="1" customWidth="1"/>
    <col min="19" max="19" width="12" style="1" customWidth="1"/>
    <col min="20" max="22" width="13.85546875" style="1" customWidth="1"/>
    <col min="23" max="23" width="12.140625" style="1" customWidth="1"/>
    <col min="24" max="24" width="13.140625" style="1" customWidth="1"/>
    <col min="25" max="26" width="15.5703125" style="1" customWidth="1"/>
    <col min="27" max="28" width="12.42578125" style="1" customWidth="1"/>
    <col min="29" max="29" width="12.5703125" style="1" customWidth="1"/>
    <col min="30" max="31" width="12" style="1" customWidth="1"/>
    <col min="32" max="16384" width="9.140625" style="1"/>
  </cols>
  <sheetData>
    <row r="1" spans="1:31" x14ac:dyDescent="0.25">
      <c r="A1" s="1" t="s">
        <v>302</v>
      </c>
      <c r="I1" s="9"/>
      <c r="Q1" s="1" t="s">
        <v>303</v>
      </c>
    </row>
    <row r="2" spans="1:31" ht="19.5" thickBot="1" x14ac:dyDescent="0.35">
      <c r="A2" s="12" t="s">
        <v>334</v>
      </c>
      <c r="B2" s="13"/>
      <c r="C2" s="13"/>
      <c r="D2" s="13"/>
      <c r="E2" s="13"/>
      <c r="G2" s="70"/>
      <c r="H2" s="13"/>
      <c r="I2" s="16"/>
      <c r="J2" s="13"/>
      <c r="K2" s="13"/>
      <c r="L2" s="13"/>
      <c r="M2" s="13"/>
      <c r="N2" s="13"/>
      <c r="O2" s="13"/>
      <c r="Q2" s="12" t="s">
        <v>333</v>
      </c>
      <c r="R2" s="13"/>
      <c r="S2" s="13"/>
      <c r="T2" s="13"/>
      <c r="U2" s="13"/>
      <c r="V2" s="13"/>
      <c r="AD2" s="13"/>
      <c r="AE2" s="13"/>
    </row>
    <row r="3" spans="1:31" x14ac:dyDescent="0.25">
      <c r="C3" s="307" t="s">
        <v>13</v>
      </c>
      <c r="D3" s="308"/>
      <c r="E3" s="308"/>
      <c r="F3" s="310"/>
      <c r="G3" s="307" t="s">
        <v>14</v>
      </c>
      <c r="H3" s="308"/>
      <c r="I3" s="308"/>
      <c r="J3" s="310"/>
      <c r="K3" s="307" t="s">
        <v>15</v>
      </c>
      <c r="L3" s="308"/>
      <c r="M3" s="310"/>
      <c r="N3" s="307" t="s">
        <v>19</v>
      </c>
      <c r="O3" s="308"/>
      <c r="Q3" s="302" t="s">
        <v>17</v>
      </c>
      <c r="R3" s="302"/>
      <c r="S3" s="302"/>
      <c r="T3" s="302"/>
      <c r="U3" s="302"/>
      <c r="V3" s="303"/>
      <c r="W3" s="307" t="s">
        <v>18</v>
      </c>
      <c r="X3" s="308"/>
      <c r="Y3" s="308"/>
      <c r="Z3" s="308"/>
      <c r="AA3" s="308"/>
      <c r="AB3" s="308"/>
      <c r="AC3" s="310"/>
      <c r="AD3" s="307" t="s">
        <v>20</v>
      </c>
      <c r="AE3" s="308"/>
    </row>
    <row r="4" spans="1:31" ht="36.75" x14ac:dyDescent="0.25">
      <c r="A4" s="30" t="s">
        <v>26</v>
      </c>
      <c r="B4" s="30" t="s">
        <v>76</v>
      </c>
      <c r="C4" s="30" t="s">
        <v>77</v>
      </c>
      <c r="D4" s="30" t="s">
        <v>78</v>
      </c>
      <c r="E4" s="30" t="s">
        <v>79</v>
      </c>
      <c r="F4" s="30" t="s">
        <v>389</v>
      </c>
      <c r="G4" s="31" t="s">
        <v>96</v>
      </c>
      <c r="H4" s="30" t="s">
        <v>97</v>
      </c>
      <c r="I4" s="30" t="s">
        <v>483</v>
      </c>
      <c r="J4" s="30" t="s">
        <v>484</v>
      </c>
      <c r="K4" s="30" t="s">
        <v>98</v>
      </c>
      <c r="L4" s="30" t="s">
        <v>99</v>
      </c>
      <c r="M4" s="30" t="s">
        <v>404</v>
      </c>
      <c r="N4" s="30" t="s">
        <v>405</v>
      </c>
      <c r="O4" s="30" t="s">
        <v>405</v>
      </c>
      <c r="Q4" s="30" t="s">
        <v>26</v>
      </c>
      <c r="R4" s="30" t="s">
        <v>84</v>
      </c>
      <c r="S4" s="30" t="s">
        <v>85</v>
      </c>
      <c r="T4" s="30" t="s">
        <v>100</v>
      </c>
      <c r="U4" s="30" t="s">
        <v>101</v>
      </c>
      <c r="V4" s="30" t="s">
        <v>102</v>
      </c>
      <c r="W4" s="30" t="s">
        <v>88</v>
      </c>
      <c r="X4" s="30" t="s">
        <v>89</v>
      </c>
      <c r="Y4" s="30" t="s">
        <v>90</v>
      </c>
      <c r="Z4" s="30" t="s">
        <v>91</v>
      </c>
      <c r="AA4" s="30" t="s">
        <v>92</v>
      </c>
      <c r="AB4" s="30" t="s">
        <v>93</v>
      </c>
      <c r="AC4" s="30" t="s">
        <v>103</v>
      </c>
      <c r="AD4" s="30" t="s">
        <v>95</v>
      </c>
      <c r="AE4" s="30" t="s">
        <v>95</v>
      </c>
    </row>
    <row r="5" spans="1:31" ht="39.75" customHeight="1" x14ac:dyDescent="0.25">
      <c r="A5" s="39"/>
      <c r="B5" s="36" t="s">
        <v>419</v>
      </c>
      <c r="C5" s="35" t="s">
        <v>153</v>
      </c>
      <c r="D5" s="35" t="s">
        <v>153</v>
      </c>
      <c r="E5" s="35" t="s">
        <v>153</v>
      </c>
      <c r="F5" s="35" t="s">
        <v>153</v>
      </c>
      <c r="G5" s="71" t="s">
        <v>274</v>
      </c>
      <c r="H5" s="36" t="s">
        <v>154</v>
      </c>
      <c r="I5" s="36" t="s">
        <v>141</v>
      </c>
      <c r="J5" s="35" t="s">
        <v>141</v>
      </c>
      <c r="K5" s="36" t="s">
        <v>451</v>
      </c>
      <c r="L5" s="36" t="s">
        <v>158</v>
      </c>
      <c r="M5" s="36" t="s">
        <v>450</v>
      </c>
      <c r="N5" s="36" t="s">
        <v>159</v>
      </c>
      <c r="O5" s="36" t="s">
        <v>160</v>
      </c>
      <c r="Q5" s="34"/>
      <c r="R5" s="36" t="s">
        <v>140</v>
      </c>
      <c r="S5" s="36" t="s">
        <v>140</v>
      </c>
      <c r="T5" s="36" t="s">
        <v>140</v>
      </c>
      <c r="U5" s="36" t="s">
        <v>140</v>
      </c>
      <c r="V5" s="36" t="s">
        <v>140</v>
      </c>
      <c r="W5" s="36" t="s">
        <v>140</v>
      </c>
      <c r="X5" s="36" t="s">
        <v>140</v>
      </c>
      <c r="Y5" s="36" t="s">
        <v>140</v>
      </c>
      <c r="Z5" s="36" t="s">
        <v>140</v>
      </c>
      <c r="AA5" s="36" t="s">
        <v>140</v>
      </c>
      <c r="AB5" s="36" t="s">
        <v>140</v>
      </c>
      <c r="AC5" s="36" t="s">
        <v>140</v>
      </c>
      <c r="AD5" s="36" t="s">
        <v>140</v>
      </c>
      <c r="AE5" s="36" t="s">
        <v>157</v>
      </c>
    </row>
    <row r="6" spans="1:31" s="193" customFormat="1" ht="12.75" x14ac:dyDescent="0.2">
      <c r="A6" s="193" t="s">
        <v>169</v>
      </c>
      <c r="B6" s="194">
        <v>9.0233069937716071</v>
      </c>
      <c r="C6" s="195">
        <v>0</v>
      </c>
      <c r="D6" s="195">
        <v>0</v>
      </c>
      <c r="E6" s="195">
        <v>9.7044753700349065E-4</v>
      </c>
      <c r="F6" s="195">
        <v>0.99902955246299652</v>
      </c>
      <c r="G6" s="196" t="s">
        <v>272</v>
      </c>
      <c r="H6" s="197" t="s">
        <v>170</v>
      </c>
      <c r="I6" s="195">
        <v>0.96571428571428575</v>
      </c>
      <c r="J6" s="195" t="s">
        <v>454</v>
      </c>
      <c r="K6" s="198">
        <v>16.31173729123822</v>
      </c>
      <c r="L6" s="194" t="s">
        <v>454</v>
      </c>
      <c r="M6" s="198">
        <v>8.7550753216237798</v>
      </c>
      <c r="N6" s="198">
        <v>109.93333333333334</v>
      </c>
      <c r="O6" s="194">
        <v>5.5732995352767212</v>
      </c>
      <c r="Q6" s="193" t="s">
        <v>169</v>
      </c>
      <c r="R6" s="198">
        <v>88.061188532834379</v>
      </c>
      <c r="S6" s="198">
        <v>379.94141826666441</v>
      </c>
      <c r="T6" s="198">
        <v>298.45925691469523</v>
      </c>
      <c r="U6" s="198">
        <v>0</v>
      </c>
      <c r="V6" s="198">
        <v>41.882287175473586</v>
      </c>
      <c r="W6" s="198">
        <v>53.381103481270792</v>
      </c>
      <c r="X6" s="198">
        <v>10.149525425659338</v>
      </c>
      <c r="Y6" s="198">
        <v>0</v>
      </c>
      <c r="Z6" s="198">
        <v>0.75088733877997493</v>
      </c>
      <c r="AA6" s="198">
        <v>2.8230516137134241</v>
      </c>
      <c r="AB6" s="198">
        <v>0</v>
      </c>
      <c r="AC6" s="198">
        <v>67.10456785942354</v>
      </c>
      <c r="AD6" s="198">
        <v>-25.222280683949947</v>
      </c>
      <c r="AE6" s="198">
        <v>-2.7952369016547682</v>
      </c>
    </row>
    <row r="7" spans="1:31" s="193" customFormat="1" ht="12.75" x14ac:dyDescent="0.2">
      <c r="A7" s="193" t="s">
        <v>179</v>
      </c>
      <c r="B7" s="194">
        <v>9.3888237936058729</v>
      </c>
      <c r="C7" s="195">
        <v>3.8632298536589171E-2</v>
      </c>
      <c r="D7" s="195">
        <v>5.5841176377493286E-2</v>
      </c>
      <c r="E7" s="195">
        <v>0</v>
      </c>
      <c r="F7" s="195">
        <v>0.90552652508591758</v>
      </c>
      <c r="G7" s="196" t="s">
        <v>272</v>
      </c>
      <c r="H7" s="197" t="s">
        <v>170</v>
      </c>
      <c r="I7" s="195">
        <v>1.3814432989690721</v>
      </c>
      <c r="J7" s="195">
        <v>0.8</v>
      </c>
      <c r="K7" s="198">
        <v>16.456087733760704</v>
      </c>
      <c r="L7" s="194">
        <v>4.1660602831481199</v>
      </c>
      <c r="M7" s="198">
        <v>44.329022916002678</v>
      </c>
      <c r="N7" s="198">
        <v>202.58676122931442</v>
      </c>
      <c r="O7" s="194">
        <v>8.7120138873003885</v>
      </c>
      <c r="Q7" s="193" t="s">
        <v>179</v>
      </c>
      <c r="R7" s="198">
        <v>430.78572061498119</v>
      </c>
      <c r="S7" s="198">
        <v>591.6302666838244</v>
      </c>
      <c r="T7" s="198">
        <v>418.33167554258233</v>
      </c>
      <c r="U7" s="198">
        <v>61.666614349810914</v>
      </c>
      <c r="V7" s="198">
        <v>303.14832260310607</v>
      </c>
      <c r="W7" s="198">
        <v>127.30427668171227</v>
      </c>
      <c r="X7" s="198">
        <v>50.452882298881498</v>
      </c>
      <c r="Y7" s="198">
        <v>42.76518758146792</v>
      </c>
      <c r="Z7" s="198">
        <v>50.261321213430335</v>
      </c>
      <c r="AA7" s="198">
        <v>105.48643162393164</v>
      </c>
      <c r="AB7" s="198">
        <v>0</v>
      </c>
      <c r="AC7" s="198">
        <v>376.27009939942366</v>
      </c>
      <c r="AD7" s="198">
        <v>-73.121776796317633</v>
      </c>
      <c r="AE7" s="198">
        <v>-7.7881722358146925</v>
      </c>
    </row>
    <row r="8" spans="1:31" s="193" customFormat="1" ht="12.75" x14ac:dyDescent="0.2">
      <c r="A8" s="193" t="s">
        <v>464</v>
      </c>
      <c r="B8" s="194">
        <v>8.3494654008879632</v>
      </c>
      <c r="C8" s="195">
        <v>0</v>
      </c>
      <c r="D8" s="195">
        <v>0</v>
      </c>
      <c r="E8" s="195">
        <v>0</v>
      </c>
      <c r="F8" s="195">
        <v>1</v>
      </c>
      <c r="G8" s="196" t="s">
        <v>283</v>
      </c>
      <c r="H8" s="197" t="s">
        <v>170</v>
      </c>
      <c r="I8" s="195">
        <v>1.0783699059561129</v>
      </c>
      <c r="J8" s="195" t="s">
        <v>454</v>
      </c>
      <c r="K8" s="198">
        <v>7.8454838737897878</v>
      </c>
      <c r="L8" s="194">
        <v>5.3101045296167246</v>
      </c>
      <c r="M8" s="198">
        <v>57.708386063806117</v>
      </c>
      <c r="N8" s="198">
        <v>194.46043165467626</v>
      </c>
      <c r="O8" s="194">
        <v>9.6029842792432714</v>
      </c>
      <c r="Q8" s="193" t="s">
        <v>464</v>
      </c>
      <c r="R8" s="198">
        <v>555.53953318847721</v>
      </c>
      <c r="S8" s="198">
        <v>13.668090372456078</v>
      </c>
      <c r="T8" s="198">
        <v>297.52546903107611</v>
      </c>
      <c r="U8" s="198">
        <v>41.660339455246124</v>
      </c>
      <c r="V8" s="198">
        <v>881.05725130234339</v>
      </c>
      <c r="W8" s="198">
        <v>129.30013492343448</v>
      </c>
      <c r="X8" s="198">
        <v>52.157432861292392</v>
      </c>
      <c r="Y8" s="198">
        <v>0</v>
      </c>
      <c r="Z8" s="198">
        <v>0</v>
      </c>
      <c r="AA8" s="198">
        <v>82.928275862068972</v>
      </c>
      <c r="AB8" s="198">
        <v>0</v>
      </c>
      <c r="AC8" s="198">
        <v>264.38584364679582</v>
      </c>
      <c r="AD8" s="198">
        <v>616.67140765554757</v>
      </c>
      <c r="AE8" s="198">
        <v>73.857591839348757</v>
      </c>
    </row>
    <row r="9" spans="1:31" s="193" customFormat="1" ht="12.75" x14ac:dyDescent="0.2">
      <c r="A9" s="193" t="s">
        <v>180</v>
      </c>
      <c r="B9" s="194">
        <v>16.674534010611882</v>
      </c>
      <c r="C9" s="195">
        <v>4.023213126513682E-2</v>
      </c>
      <c r="D9" s="195">
        <v>0</v>
      </c>
      <c r="E9" s="195">
        <v>0</v>
      </c>
      <c r="F9" s="195">
        <v>0.95976786873486319</v>
      </c>
      <c r="G9" s="196" t="s">
        <v>272</v>
      </c>
      <c r="H9" s="197" t="s">
        <v>168</v>
      </c>
      <c r="I9" s="195">
        <v>1.0990338164251208</v>
      </c>
      <c r="J9" s="195" t="s">
        <v>454</v>
      </c>
      <c r="K9" s="198">
        <v>30.779018764146663</v>
      </c>
      <c r="L9" s="194">
        <v>3.370746481382505</v>
      </c>
      <c r="M9" s="198">
        <v>129.89371040176485</v>
      </c>
      <c r="N9" s="198">
        <v>201.35341365461846</v>
      </c>
      <c r="O9" s="194">
        <v>8.4662276258020945</v>
      </c>
      <c r="Q9" s="193" t="s">
        <v>180</v>
      </c>
      <c r="R9" s="198">
        <v>1149.4452797617841</v>
      </c>
      <c r="S9" s="198">
        <v>466.42852949907626</v>
      </c>
      <c r="T9" s="198">
        <v>124.67246385689498</v>
      </c>
      <c r="U9" s="198">
        <v>103.74826919965345</v>
      </c>
      <c r="V9" s="198">
        <v>911.43748331925644</v>
      </c>
      <c r="W9" s="198">
        <v>216.27565991033467</v>
      </c>
      <c r="X9" s="198">
        <v>105.09721604019863</v>
      </c>
      <c r="Y9" s="198">
        <v>62.546325178718284</v>
      </c>
      <c r="Z9" s="198">
        <v>0</v>
      </c>
      <c r="AA9" s="198">
        <v>86.148148148148152</v>
      </c>
      <c r="AB9" s="198">
        <v>0</v>
      </c>
      <c r="AC9" s="198">
        <v>470.06734927739973</v>
      </c>
      <c r="AD9" s="198">
        <v>441.37013404185672</v>
      </c>
      <c r="AE9" s="198">
        <v>26.469713262209499</v>
      </c>
    </row>
    <row r="10" spans="1:31" s="193" customFormat="1" ht="12.75" x14ac:dyDescent="0.2">
      <c r="A10" s="193" t="s">
        <v>181</v>
      </c>
      <c r="B10" s="194">
        <v>16.336839992727828</v>
      </c>
      <c r="C10" s="195">
        <v>0</v>
      </c>
      <c r="D10" s="195">
        <v>0</v>
      </c>
      <c r="E10" s="195">
        <v>0</v>
      </c>
      <c r="F10" s="195">
        <v>1</v>
      </c>
      <c r="G10" s="196" t="s">
        <v>272</v>
      </c>
      <c r="H10" s="197" t="s">
        <v>168</v>
      </c>
      <c r="I10" s="195">
        <v>0.82857142857142863</v>
      </c>
      <c r="J10" s="195" t="s">
        <v>454</v>
      </c>
      <c r="K10" s="198">
        <v>36.405112877624518</v>
      </c>
      <c r="L10" s="194">
        <v>11.575264652723986</v>
      </c>
      <c r="M10" s="198">
        <v>102.82822936348397</v>
      </c>
      <c r="N10" s="198">
        <v>186.98151950718685</v>
      </c>
      <c r="O10" s="194">
        <v>8.3239636180812653</v>
      </c>
      <c r="Q10" s="193" t="s">
        <v>181</v>
      </c>
      <c r="R10" s="198">
        <v>1376.8050861152326</v>
      </c>
      <c r="S10" s="198">
        <v>825.5021490159412</v>
      </c>
      <c r="T10" s="198">
        <v>449.14075529453476</v>
      </c>
      <c r="U10" s="198">
        <v>421.39881627079387</v>
      </c>
      <c r="V10" s="198">
        <v>1421.84250866462</v>
      </c>
      <c r="W10" s="198">
        <v>168.0481817779941</v>
      </c>
      <c r="X10" s="198">
        <v>153.34702078119452</v>
      </c>
      <c r="Y10" s="198">
        <v>0</v>
      </c>
      <c r="Z10" s="198">
        <v>0</v>
      </c>
      <c r="AA10" s="198">
        <v>107.16141479099679</v>
      </c>
      <c r="AB10" s="198">
        <v>0</v>
      </c>
      <c r="AC10" s="198">
        <v>428.55661735018543</v>
      </c>
      <c r="AD10" s="198">
        <v>993.28589131443459</v>
      </c>
      <c r="AE10" s="198">
        <v>60.800368477415788</v>
      </c>
    </row>
    <row r="11" spans="1:31" s="193" customFormat="1" ht="12.75" x14ac:dyDescent="0.2">
      <c r="A11" s="193" t="s">
        <v>182</v>
      </c>
      <c r="B11" s="194">
        <v>26.273616184799799</v>
      </c>
      <c r="C11" s="195">
        <v>0</v>
      </c>
      <c r="D11" s="195">
        <v>0</v>
      </c>
      <c r="E11" s="195">
        <v>0</v>
      </c>
      <c r="F11" s="195">
        <v>1</v>
      </c>
      <c r="G11" s="196" t="s">
        <v>272</v>
      </c>
      <c r="H11" s="197" t="s">
        <v>168</v>
      </c>
      <c r="I11" s="195">
        <v>1.2432432432432432</v>
      </c>
      <c r="J11" s="195" t="s">
        <v>454</v>
      </c>
      <c r="K11" s="198">
        <v>15.754899880280352</v>
      </c>
      <c r="L11" s="194">
        <v>9.8161764705882355</v>
      </c>
      <c r="M11" s="198">
        <v>188.50274327347196</v>
      </c>
      <c r="N11" s="198">
        <v>182.78672566371682</v>
      </c>
      <c r="O11" s="194">
        <v>10.154818092428712</v>
      </c>
      <c r="Q11" s="193" t="s">
        <v>182</v>
      </c>
      <c r="R11" s="198">
        <v>2129.4322678186923</v>
      </c>
      <c r="S11" s="198">
        <v>64.873117154095567</v>
      </c>
      <c r="T11" s="198">
        <v>-200.88189747015497</v>
      </c>
      <c r="U11" s="198">
        <v>154.65287750128138</v>
      </c>
      <c r="V11" s="198">
        <v>2018.3301306957233</v>
      </c>
      <c r="W11" s="198">
        <v>189.51291038344289</v>
      </c>
      <c r="X11" s="198">
        <v>210.37425134256705</v>
      </c>
      <c r="Y11" s="198">
        <v>0</v>
      </c>
      <c r="Z11" s="198">
        <v>0</v>
      </c>
      <c r="AA11" s="198">
        <v>388.71287128712879</v>
      </c>
      <c r="AB11" s="198">
        <v>0</v>
      </c>
      <c r="AC11" s="198">
        <v>788.60003301313873</v>
      </c>
      <c r="AD11" s="198">
        <v>1229.7300976825843</v>
      </c>
      <c r="AE11" s="198">
        <v>46.804752304862625</v>
      </c>
    </row>
    <row r="12" spans="1:31" s="45" customFormat="1" x14ac:dyDescent="0.25">
      <c r="A12" s="46" t="s">
        <v>165</v>
      </c>
      <c r="B12" s="49">
        <v>14.341097729400824</v>
      </c>
      <c r="C12" s="50">
        <v>1.3144071633620998E-2</v>
      </c>
      <c r="D12" s="50">
        <v>9.3068627295822149E-3</v>
      </c>
      <c r="E12" s="50">
        <v>1.6174125616724843E-4</v>
      </c>
      <c r="F12" s="50">
        <v>0.97738732438062959</v>
      </c>
      <c r="G12" s="73"/>
      <c r="H12" s="47"/>
      <c r="I12" s="50">
        <v>1.0993959964798772</v>
      </c>
      <c r="J12" s="50">
        <v>0.8</v>
      </c>
      <c r="K12" s="47">
        <v>20.592056736806708</v>
      </c>
      <c r="L12" s="49">
        <v>6.8476704834919131</v>
      </c>
      <c r="M12" s="47">
        <v>88.669527890025563</v>
      </c>
      <c r="N12" s="47">
        <v>179.68369750714101</v>
      </c>
      <c r="O12" s="49">
        <v>8.4722178396887422</v>
      </c>
      <c r="Q12" s="46" t="s">
        <v>165</v>
      </c>
      <c r="R12" s="47">
        <v>955.01151267200021</v>
      </c>
      <c r="S12" s="47">
        <v>390.34059516534302</v>
      </c>
      <c r="T12" s="47">
        <v>231.20795386160475</v>
      </c>
      <c r="U12" s="47">
        <v>130.52115279613096</v>
      </c>
      <c r="V12" s="47">
        <v>929.61633062675389</v>
      </c>
      <c r="W12" s="47">
        <v>147.30371119303152</v>
      </c>
      <c r="X12" s="47">
        <v>96.9297214582989</v>
      </c>
      <c r="Y12" s="47">
        <v>17.551918793364369</v>
      </c>
      <c r="Z12" s="47">
        <v>8.5020347587017184</v>
      </c>
      <c r="AA12" s="47">
        <v>128.87669888766462</v>
      </c>
      <c r="AB12" s="47">
        <v>0</v>
      </c>
      <c r="AC12" s="47">
        <v>399.16408509106117</v>
      </c>
      <c r="AD12" s="47">
        <v>530.45224553569267</v>
      </c>
      <c r="AE12" s="47">
        <v>32.891502791061207</v>
      </c>
    </row>
  </sheetData>
  <mergeCells count="6">
    <mergeCell ref="AD3:AE3"/>
    <mergeCell ref="K3:M3"/>
    <mergeCell ref="W3:AC3"/>
    <mergeCell ref="C3:F3"/>
    <mergeCell ref="G3:J3"/>
    <mergeCell ref="N3:O3"/>
  </mergeCells>
  <pageMargins left="0.7" right="0.7" top="0.75" bottom="0.75" header="0.3" footer="0.3"/>
  <pageSetup paperSize="9" orientation="portrait" r:id="rId1"/>
  <headerFooter>
    <oddHeader>&amp;C&amp;"Arial"&amp;12&amp;K000000OFFICIAL&amp;1#</oddHeader>
    <oddFooter>&amp;C&amp;1#&amp;"Arial"&amp;12&amp;K000000OFFICIAL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DBA43-D092-44C9-BBA9-DE3949669A94}">
  <sheetPr codeName="Sheet19"/>
  <dimension ref="A1:AE13"/>
  <sheetViews>
    <sheetView zoomScale="70" zoomScaleNormal="70" workbookViewId="0">
      <pane xSplit="1" ySplit="5" topLeftCell="B6" activePane="bottomRight" state="frozen"/>
      <selection activeCell="F34" sqref="F34"/>
      <selection pane="topRight" activeCell="F34" sqref="F34"/>
      <selection pane="bottomLeft" activeCell="F34" sqref="F34"/>
      <selection pane="bottomRight" activeCell="Q3" sqref="Q3:V3"/>
    </sheetView>
  </sheetViews>
  <sheetFormatPr defaultColWidth="9.140625" defaultRowHeight="15" x14ac:dyDescent="0.25"/>
  <cols>
    <col min="1" max="6" width="12.42578125" style="1" customWidth="1"/>
    <col min="7" max="7" width="12.42578125" style="72" customWidth="1"/>
    <col min="8" max="31" width="12.42578125" style="1" customWidth="1"/>
    <col min="32" max="16384" width="9.140625" style="1"/>
  </cols>
  <sheetData>
    <row r="1" spans="1:31" x14ac:dyDescent="0.25">
      <c r="A1" s="1" t="s">
        <v>304</v>
      </c>
      <c r="L1" s="10"/>
      <c r="Q1" s="1" t="s">
        <v>305</v>
      </c>
    </row>
    <row r="2" spans="1:31" ht="19.5" thickBot="1" x14ac:dyDescent="0.35">
      <c r="A2" s="12" t="s">
        <v>335</v>
      </c>
      <c r="B2" s="13"/>
      <c r="C2" s="13"/>
      <c r="D2" s="13"/>
      <c r="E2" s="13"/>
      <c r="G2" s="70"/>
      <c r="H2" s="13"/>
      <c r="I2" s="13"/>
      <c r="J2" s="13"/>
      <c r="K2" s="13"/>
      <c r="L2" s="13"/>
      <c r="M2" s="16"/>
      <c r="N2" s="13"/>
      <c r="O2" s="13"/>
      <c r="Q2" s="12" t="s">
        <v>336</v>
      </c>
      <c r="R2" s="13"/>
      <c r="S2" s="13"/>
      <c r="T2" s="13"/>
      <c r="U2" s="13"/>
      <c r="V2" s="13"/>
      <c r="W2" s="13"/>
      <c r="X2" s="13"/>
      <c r="Y2" s="13"/>
      <c r="Z2" s="13"/>
      <c r="AA2" s="13"/>
      <c r="AB2" s="13"/>
      <c r="AC2" s="13"/>
      <c r="AD2" s="13"/>
      <c r="AE2" s="13"/>
    </row>
    <row r="3" spans="1:31" x14ac:dyDescent="0.25">
      <c r="C3" s="307" t="s">
        <v>13</v>
      </c>
      <c r="D3" s="308"/>
      <c r="E3" s="308"/>
      <c r="F3" s="310"/>
      <c r="G3" s="307" t="s">
        <v>14</v>
      </c>
      <c r="H3" s="308"/>
      <c r="I3" s="308"/>
      <c r="J3" s="310"/>
      <c r="K3" s="307" t="s">
        <v>15</v>
      </c>
      <c r="L3" s="308"/>
      <c r="M3" s="308"/>
      <c r="N3" s="308"/>
      <c r="O3" s="308"/>
      <c r="Q3" s="302" t="s">
        <v>17</v>
      </c>
      <c r="R3" s="302"/>
      <c r="S3" s="302"/>
      <c r="T3" s="302"/>
      <c r="U3" s="302"/>
      <c r="V3" s="303"/>
      <c r="W3" s="307" t="s">
        <v>18</v>
      </c>
      <c r="X3" s="308"/>
      <c r="Y3" s="308"/>
      <c r="Z3" s="308"/>
      <c r="AA3" s="308"/>
      <c r="AB3" s="308"/>
      <c r="AC3" s="310"/>
      <c r="AD3" s="27"/>
      <c r="AE3" s="22"/>
    </row>
    <row r="4" spans="1:31" ht="54" customHeight="1" x14ac:dyDescent="0.25">
      <c r="A4" s="30" t="s">
        <v>26</v>
      </c>
      <c r="B4" s="30" t="s">
        <v>76</v>
      </c>
      <c r="C4" s="30" t="s">
        <v>77</v>
      </c>
      <c r="D4" s="30" t="s">
        <v>78</v>
      </c>
      <c r="E4" s="30" t="s">
        <v>79</v>
      </c>
      <c r="F4" s="30" t="s">
        <v>389</v>
      </c>
      <c r="G4" s="31" t="s">
        <v>96</v>
      </c>
      <c r="H4" s="30" t="s">
        <v>97</v>
      </c>
      <c r="I4" s="30" t="s">
        <v>483</v>
      </c>
      <c r="J4" s="30" t="s">
        <v>484</v>
      </c>
      <c r="K4" s="30" t="s">
        <v>104</v>
      </c>
      <c r="L4" s="30" t="s">
        <v>98</v>
      </c>
      <c r="M4" s="30" t="s">
        <v>98</v>
      </c>
      <c r="N4" s="30" t="s">
        <v>105</v>
      </c>
      <c r="O4" s="30" t="s">
        <v>99</v>
      </c>
      <c r="Q4" s="30" t="s">
        <v>26</v>
      </c>
      <c r="R4" s="30" t="s">
        <v>84</v>
      </c>
      <c r="S4" s="30" t="s">
        <v>85</v>
      </c>
      <c r="T4" s="30" t="s">
        <v>100</v>
      </c>
      <c r="U4" s="30" t="s">
        <v>101</v>
      </c>
      <c r="V4" s="30" t="s">
        <v>106</v>
      </c>
      <c r="W4" s="30" t="s">
        <v>88</v>
      </c>
      <c r="X4" s="30" t="s">
        <v>89</v>
      </c>
      <c r="Y4" s="30" t="s">
        <v>90</v>
      </c>
      <c r="Z4" s="30" t="s">
        <v>91</v>
      </c>
      <c r="AA4" s="30" t="s">
        <v>92</v>
      </c>
      <c r="AB4" s="30" t="s">
        <v>93</v>
      </c>
      <c r="AC4" s="30" t="s">
        <v>107</v>
      </c>
      <c r="AD4" s="30" t="s">
        <v>95</v>
      </c>
      <c r="AE4" s="30" t="s">
        <v>95</v>
      </c>
    </row>
    <row r="5" spans="1:31" ht="39.75" customHeight="1" x14ac:dyDescent="0.25">
      <c r="A5" s="39"/>
      <c r="B5" s="36" t="s">
        <v>419</v>
      </c>
      <c r="C5" s="35" t="s">
        <v>153</v>
      </c>
      <c r="D5" s="35" t="s">
        <v>153</v>
      </c>
      <c r="E5" s="35" t="s">
        <v>153</v>
      </c>
      <c r="F5" s="35" t="s">
        <v>153</v>
      </c>
      <c r="G5" s="71" t="s">
        <v>274</v>
      </c>
      <c r="H5" s="36" t="s">
        <v>154</v>
      </c>
      <c r="I5" s="36" t="s">
        <v>141</v>
      </c>
      <c r="J5" s="36" t="s">
        <v>141</v>
      </c>
      <c r="K5" s="36" t="s">
        <v>420</v>
      </c>
      <c r="L5" s="36" t="s">
        <v>161</v>
      </c>
      <c r="M5" s="36" t="s">
        <v>451</v>
      </c>
      <c r="N5" s="36" t="s">
        <v>162</v>
      </c>
      <c r="O5" s="36" t="s">
        <v>158</v>
      </c>
      <c r="Q5" s="34"/>
      <c r="R5" s="36" t="s">
        <v>140</v>
      </c>
      <c r="S5" s="36" t="s">
        <v>140</v>
      </c>
      <c r="T5" s="36" t="s">
        <v>140</v>
      </c>
      <c r="U5" s="36" t="s">
        <v>140</v>
      </c>
      <c r="V5" s="36" t="s">
        <v>140</v>
      </c>
      <c r="W5" s="36" t="s">
        <v>140</v>
      </c>
      <c r="X5" s="36" t="s">
        <v>140</v>
      </c>
      <c r="Y5" s="36" t="s">
        <v>140</v>
      </c>
      <c r="Z5" s="36" t="s">
        <v>140</v>
      </c>
      <c r="AA5" s="36" t="s">
        <v>140</v>
      </c>
      <c r="AB5" s="36" t="s">
        <v>140</v>
      </c>
      <c r="AC5" s="36" t="s">
        <v>140</v>
      </c>
      <c r="AD5" s="36" t="s">
        <v>140</v>
      </c>
      <c r="AE5" s="36" t="s">
        <v>157</v>
      </c>
    </row>
    <row r="6" spans="1:31" s="193" customFormat="1" ht="12.75" x14ac:dyDescent="0.2">
      <c r="A6" s="193" t="s">
        <v>166</v>
      </c>
      <c r="B6" s="194">
        <v>7.7044915927456126</v>
      </c>
      <c r="C6" s="195">
        <v>2.9737640167699368E-3</v>
      </c>
      <c r="D6" s="195">
        <v>0</v>
      </c>
      <c r="E6" s="195">
        <v>9.0719659655752495E-3</v>
      </c>
      <c r="F6" s="195">
        <v>0.98795427001765479</v>
      </c>
      <c r="G6" s="196" t="s">
        <v>272</v>
      </c>
      <c r="H6" s="197" t="s">
        <v>168</v>
      </c>
      <c r="I6" s="195">
        <v>1.1403440187646599</v>
      </c>
      <c r="J6" s="195" t="s">
        <v>454</v>
      </c>
      <c r="K6" s="198">
        <v>75.902767639902677</v>
      </c>
      <c r="L6" s="194">
        <v>3.8067509198528238</v>
      </c>
      <c r="M6" s="198">
        <v>21.711678832116789</v>
      </c>
      <c r="N6" s="194">
        <v>18.2</v>
      </c>
      <c r="O6" s="194">
        <v>14.98457358440613</v>
      </c>
      <c r="Q6" s="193" t="s">
        <v>166</v>
      </c>
      <c r="R6" s="198">
        <v>248.35142335766426</v>
      </c>
      <c r="S6" s="198">
        <v>32.846715328467155</v>
      </c>
      <c r="T6" s="198">
        <v>0.51098116754903034</v>
      </c>
      <c r="U6" s="198">
        <v>413.12852189781029</v>
      </c>
      <c r="V6" s="198">
        <v>522.23931145951997</v>
      </c>
      <c r="W6" s="198">
        <v>112.16125</v>
      </c>
      <c r="X6" s="198">
        <v>44.300885036496354</v>
      </c>
      <c r="Y6" s="198">
        <v>2.6474452554744525</v>
      </c>
      <c r="Z6" s="198">
        <v>8.6683125805066545</v>
      </c>
      <c r="AA6" s="198">
        <v>5.0119434306569346</v>
      </c>
      <c r="AB6" s="198">
        <v>0</v>
      </c>
      <c r="AC6" s="198">
        <v>172.78983630313439</v>
      </c>
      <c r="AD6" s="198">
        <v>349.44947515638552</v>
      </c>
      <c r="AE6" s="198">
        <v>45.356591145536434</v>
      </c>
    </row>
    <row r="7" spans="1:31" s="193" customFormat="1" ht="12.75" x14ac:dyDescent="0.2">
      <c r="A7" s="193" t="s">
        <v>169</v>
      </c>
      <c r="B7" s="194">
        <v>9.0233069937716088</v>
      </c>
      <c r="C7" s="195">
        <v>0</v>
      </c>
      <c r="D7" s="195">
        <v>0</v>
      </c>
      <c r="E7" s="195">
        <v>0</v>
      </c>
      <c r="F7" s="195">
        <v>1</v>
      </c>
      <c r="G7" s="196" t="s">
        <v>272</v>
      </c>
      <c r="H7" s="197" t="s">
        <v>170</v>
      </c>
      <c r="I7" s="195">
        <v>0.65527065527065531</v>
      </c>
      <c r="J7" s="195" t="s">
        <v>454</v>
      </c>
      <c r="K7" s="198">
        <v>97.54201852575811</v>
      </c>
      <c r="L7" s="194">
        <v>5.1060109289617488</v>
      </c>
      <c r="M7" s="198">
        <v>32.24712075802023</v>
      </c>
      <c r="N7" s="194">
        <v>18.5</v>
      </c>
      <c r="O7" s="194">
        <v>13.681588707772264</v>
      </c>
      <c r="Q7" s="193" t="s">
        <v>169</v>
      </c>
      <c r="R7" s="198">
        <v>245.26999917299847</v>
      </c>
      <c r="S7" s="198">
        <v>31.059940798606814</v>
      </c>
      <c r="T7" s="198">
        <v>-202.66257520903525</v>
      </c>
      <c r="U7" s="198">
        <v>799.4713494669985</v>
      </c>
      <c r="V7" s="198">
        <v>343.8760806236765</v>
      </c>
      <c r="W7" s="198">
        <v>32.960947219662877</v>
      </c>
      <c r="X7" s="198">
        <v>56.613506270345944</v>
      </c>
      <c r="Y7" s="198">
        <v>0</v>
      </c>
      <c r="Z7" s="198">
        <v>0</v>
      </c>
      <c r="AA7" s="198">
        <v>2.8230516137134245</v>
      </c>
      <c r="AB7" s="198">
        <v>0</v>
      </c>
      <c r="AC7" s="198">
        <v>92.397505103722239</v>
      </c>
      <c r="AD7" s="198">
        <v>251.47857551995426</v>
      </c>
      <c r="AE7" s="198">
        <v>27.869890240190085</v>
      </c>
    </row>
    <row r="8" spans="1:31" s="193" customFormat="1" ht="12.75" x14ac:dyDescent="0.2">
      <c r="A8" s="193" t="s">
        <v>172</v>
      </c>
      <c r="B8" s="194">
        <v>9.8183158994247552</v>
      </c>
      <c r="C8" s="195">
        <v>0</v>
      </c>
      <c r="D8" s="195">
        <v>3.7912003515835038E-3</v>
      </c>
      <c r="E8" s="195">
        <v>1.1157497936816383E-3</v>
      </c>
      <c r="F8" s="195">
        <v>0.9950930498547349</v>
      </c>
      <c r="G8" s="196" t="s">
        <v>272</v>
      </c>
      <c r="H8" s="197" t="s">
        <v>170</v>
      </c>
      <c r="I8" s="195">
        <v>1.1572700296735905</v>
      </c>
      <c r="J8" s="195">
        <v>1.1329113924050633</v>
      </c>
      <c r="K8" s="198">
        <v>119.90099800764192</v>
      </c>
      <c r="L8" s="194">
        <v>4.6061620897521767</v>
      </c>
      <c r="M8" s="198">
        <v>32.049719688992454</v>
      </c>
      <c r="N8" s="194">
        <v>19.850000000000001</v>
      </c>
      <c r="O8" s="194">
        <v>11.198746546459212</v>
      </c>
      <c r="Q8" s="193" t="s">
        <v>172</v>
      </c>
      <c r="R8" s="198">
        <v>285.65681671674298</v>
      </c>
      <c r="S8" s="198">
        <v>58.255270628530717</v>
      </c>
      <c r="T8" s="198">
        <v>-39.132876489331117</v>
      </c>
      <c r="U8" s="198">
        <v>358.91668768209007</v>
      </c>
      <c r="V8" s="198">
        <v>547.18535728097117</v>
      </c>
      <c r="W8" s="198">
        <v>217.17634796641005</v>
      </c>
      <c r="X8" s="198">
        <v>73.994912668029656</v>
      </c>
      <c r="Y8" s="198">
        <v>0</v>
      </c>
      <c r="Z8" s="198">
        <v>9.8381010466762646</v>
      </c>
      <c r="AA8" s="198">
        <v>62.998347457627119</v>
      </c>
      <c r="AB8" s="198">
        <v>0</v>
      </c>
      <c r="AC8" s="198">
        <v>364.00770913874305</v>
      </c>
      <c r="AD8" s="198">
        <v>183.17764814222818</v>
      </c>
      <c r="AE8" s="198">
        <v>18.656727896986929</v>
      </c>
    </row>
    <row r="9" spans="1:31" s="193" customFormat="1" ht="12.75" x14ac:dyDescent="0.2">
      <c r="A9" s="193" t="s">
        <v>464</v>
      </c>
      <c r="B9" s="194">
        <v>8.3494654008879632</v>
      </c>
      <c r="C9" s="195">
        <v>0</v>
      </c>
      <c r="D9" s="195">
        <v>0</v>
      </c>
      <c r="E9" s="195">
        <v>0</v>
      </c>
      <c r="F9" s="195">
        <v>1</v>
      </c>
      <c r="G9" s="196" t="s">
        <v>283</v>
      </c>
      <c r="H9" s="197" t="s">
        <v>176</v>
      </c>
      <c r="I9" s="195">
        <v>0.83190394511149224</v>
      </c>
      <c r="J9" s="195" t="s">
        <v>454</v>
      </c>
      <c r="K9" s="198">
        <v>39.06199539513149</v>
      </c>
      <c r="L9" s="194">
        <v>3.9452954048140043</v>
      </c>
      <c r="M9" s="198">
        <v>18.52170353646866</v>
      </c>
      <c r="N9" s="194">
        <v>17.899999999999999</v>
      </c>
      <c r="O9" s="194">
        <v>14.679145867997782</v>
      </c>
      <c r="Q9" s="193" t="s">
        <v>464</v>
      </c>
      <c r="R9" s="198">
        <v>114.13499009536054</v>
      </c>
      <c r="S9" s="198">
        <v>32.102231587057439</v>
      </c>
      <c r="T9" s="198">
        <v>9.9744499399405875</v>
      </c>
      <c r="U9" s="198">
        <v>271.88278793563381</v>
      </c>
      <c r="V9" s="198">
        <v>363.88999638387753</v>
      </c>
      <c r="W9" s="198">
        <v>67.851276682404603</v>
      </c>
      <c r="X9" s="198">
        <v>35.250818461116033</v>
      </c>
      <c r="Y9" s="198">
        <v>0</v>
      </c>
      <c r="Z9" s="198">
        <v>0</v>
      </c>
      <c r="AA9" s="198">
        <v>82.928275862068958</v>
      </c>
      <c r="AB9" s="198">
        <v>0</v>
      </c>
      <c r="AC9" s="198">
        <v>186.03037100558959</v>
      </c>
      <c r="AD9" s="198">
        <v>177.85962537828794</v>
      </c>
      <c r="AE9" s="198">
        <v>21.301917768216949</v>
      </c>
    </row>
    <row r="10" spans="1:31" s="193" customFormat="1" ht="12.75" x14ac:dyDescent="0.2">
      <c r="A10" s="193" t="s">
        <v>180</v>
      </c>
      <c r="B10" s="194">
        <v>16.674534010611882</v>
      </c>
      <c r="C10" s="195">
        <v>3.3419711828108975E-2</v>
      </c>
      <c r="D10" s="195">
        <v>0</v>
      </c>
      <c r="E10" s="195">
        <v>0</v>
      </c>
      <c r="F10" s="195">
        <v>0.96658028817189101</v>
      </c>
      <c r="G10" s="196" t="s">
        <v>272</v>
      </c>
      <c r="H10" s="197" t="s">
        <v>168</v>
      </c>
      <c r="I10" s="195">
        <v>0.8038401660612351</v>
      </c>
      <c r="J10" s="195" t="s">
        <v>454</v>
      </c>
      <c r="K10" s="198">
        <v>154.65420667318662</v>
      </c>
      <c r="L10" s="194">
        <v>4.8055299539170511</v>
      </c>
      <c r="M10" s="198">
        <v>57.744672851439319</v>
      </c>
      <c r="N10" s="194">
        <v>17.5</v>
      </c>
      <c r="O10" s="194">
        <v>13.938538827427717</v>
      </c>
      <c r="Q10" s="193" t="s">
        <v>180</v>
      </c>
      <c r="R10" s="198">
        <v>479.89322816688582</v>
      </c>
      <c r="S10" s="198">
        <v>20.073306394943184</v>
      </c>
      <c r="T10" s="198">
        <v>-18.7818470202455</v>
      </c>
      <c r="U10" s="198">
        <v>722.09635876231198</v>
      </c>
      <c r="V10" s="198">
        <v>1274.8610725423048</v>
      </c>
      <c r="W10" s="198">
        <v>235.11517688907384</v>
      </c>
      <c r="X10" s="198">
        <v>63.367967373939955</v>
      </c>
      <c r="Y10" s="198">
        <v>51.955491733824609</v>
      </c>
      <c r="Z10" s="198">
        <v>0</v>
      </c>
      <c r="AA10" s="198">
        <v>86.148148148148152</v>
      </c>
      <c r="AB10" s="198">
        <v>0</v>
      </c>
      <c r="AC10" s="198">
        <v>436.58678414498655</v>
      </c>
      <c r="AD10" s="198">
        <v>838.27428839731817</v>
      </c>
      <c r="AE10" s="198">
        <v>50.272726533996689</v>
      </c>
    </row>
    <row r="11" spans="1:31" s="193" customFormat="1" ht="12.75" x14ac:dyDescent="0.2">
      <c r="A11" s="193" t="s">
        <v>181</v>
      </c>
      <c r="B11" s="194">
        <v>16.336839992727828</v>
      </c>
      <c r="C11" s="195">
        <v>8.57227333856804E-3</v>
      </c>
      <c r="D11" s="195">
        <v>0</v>
      </c>
      <c r="E11" s="195">
        <v>0</v>
      </c>
      <c r="F11" s="195">
        <v>0.99142772666143197</v>
      </c>
      <c r="G11" s="196" t="s">
        <v>272</v>
      </c>
      <c r="H11" s="197" t="s">
        <v>168</v>
      </c>
      <c r="I11" s="195">
        <v>0.78655720882503843</v>
      </c>
      <c r="J11" s="195" t="s">
        <v>454</v>
      </c>
      <c r="K11" s="198">
        <v>112.09882297784374</v>
      </c>
      <c r="L11" s="194">
        <v>4.9637120761451516</v>
      </c>
      <c r="M11" s="198">
        <v>60.565160302823131</v>
      </c>
      <c r="N11" s="194">
        <v>16.899999999999999</v>
      </c>
      <c r="O11" s="194">
        <v>13.979745925215724</v>
      </c>
      <c r="Q11" s="193" t="s">
        <v>181</v>
      </c>
      <c r="R11" s="198">
        <v>366.91376756162202</v>
      </c>
      <c r="S11" s="198">
        <v>27.219481200333981</v>
      </c>
      <c r="T11" s="198">
        <v>-29.589020138108321</v>
      </c>
      <c r="U11" s="198">
        <v>846.68555295342878</v>
      </c>
      <c r="V11" s="198">
        <v>1156.7908191766085</v>
      </c>
      <c r="W11" s="198">
        <v>282.66523910506828</v>
      </c>
      <c r="X11" s="198">
        <v>60.132068113057819</v>
      </c>
      <c r="Y11" s="198">
        <v>13.971588950113704</v>
      </c>
      <c r="Z11" s="198">
        <v>0</v>
      </c>
      <c r="AA11" s="198">
        <v>107.16141479099679</v>
      </c>
      <c r="AB11" s="198">
        <v>0</v>
      </c>
      <c r="AC11" s="198">
        <v>463.93031095923658</v>
      </c>
      <c r="AD11" s="198">
        <v>692.86050821737194</v>
      </c>
      <c r="AE11" s="198">
        <v>42.410925768128443</v>
      </c>
    </row>
    <row r="12" spans="1:31" s="193" customFormat="1" ht="12.75" x14ac:dyDescent="0.2">
      <c r="A12" s="193" t="s">
        <v>183</v>
      </c>
      <c r="B12" s="194">
        <v>6.8921428426935529</v>
      </c>
      <c r="C12" s="195">
        <v>7.7850412655386513E-3</v>
      </c>
      <c r="D12" s="195">
        <v>0</v>
      </c>
      <c r="E12" s="195">
        <v>0</v>
      </c>
      <c r="F12" s="195">
        <v>0.99221495873446131</v>
      </c>
      <c r="G12" s="196" t="s">
        <v>272</v>
      </c>
      <c r="H12" s="197" t="s">
        <v>168</v>
      </c>
      <c r="I12" s="195">
        <v>0.8571428571428571</v>
      </c>
      <c r="J12" s="195" t="s">
        <v>454</v>
      </c>
      <c r="K12" s="198">
        <v>36.96</v>
      </c>
      <c r="L12" s="194">
        <v>5.3</v>
      </c>
      <c r="M12" s="198">
        <v>33.503066666666669</v>
      </c>
      <c r="N12" s="194">
        <v>18</v>
      </c>
      <c r="O12" s="194">
        <v>14.831952191235059</v>
      </c>
      <c r="Q12" s="193" t="s">
        <v>183</v>
      </c>
      <c r="R12" s="198">
        <v>88.34</v>
      </c>
      <c r="S12" s="198">
        <v>23.426666666666666</v>
      </c>
      <c r="T12" s="198">
        <v>249.98417009776969</v>
      </c>
      <c r="U12" s="198">
        <v>496.37599999999998</v>
      </c>
      <c r="V12" s="198">
        <v>811.27350343110299</v>
      </c>
      <c r="W12" s="198">
        <v>101.604</v>
      </c>
      <c r="X12" s="198">
        <v>33.701333333333331</v>
      </c>
      <c r="Y12" s="198">
        <v>5.4</v>
      </c>
      <c r="Z12" s="198">
        <v>0</v>
      </c>
      <c r="AA12" s="198">
        <v>87.029333333333327</v>
      </c>
      <c r="AB12" s="198">
        <v>0</v>
      </c>
      <c r="AC12" s="198">
        <v>227.73466666666667</v>
      </c>
      <c r="AD12" s="198">
        <v>583.53883676443638</v>
      </c>
      <c r="AE12" s="198">
        <v>84.667258076790034</v>
      </c>
    </row>
    <row r="13" spans="1:31" s="45" customFormat="1" x14ac:dyDescent="0.25">
      <c r="A13" s="46" t="s">
        <v>165</v>
      </c>
      <c r="B13" s="49">
        <v>10.685585247551888</v>
      </c>
      <c r="C13" s="50">
        <v>7.5358272069979432E-3</v>
      </c>
      <c r="D13" s="50">
        <v>5.4160005022621483E-4</v>
      </c>
      <c r="E13" s="50">
        <v>1.4553879656081269E-3</v>
      </c>
      <c r="F13" s="50">
        <v>0.99046718477716766</v>
      </c>
      <c r="G13" s="73"/>
      <c r="H13" s="47"/>
      <c r="I13" s="50">
        <v>0.89033269726421815</v>
      </c>
      <c r="J13" s="50">
        <v>1.1329113924050633</v>
      </c>
      <c r="K13" s="47">
        <v>90.874401317066372</v>
      </c>
      <c r="L13" s="49">
        <v>4.6476373390632792</v>
      </c>
      <c r="M13" s="47">
        <v>36.620446090932468</v>
      </c>
      <c r="N13" s="49">
        <v>18.12142857142857</v>
      </c>
      <c r="O13" s="49">
        <v>13.899184521501983</v>
      </c>
      <c r="Q13" s="46" t="s">
        <v>165</v>
      </c>
      <c r="R13" s="47">
        <v>261.22288929589632</v>
      </c>
      <c r="S13" s="47">
        <v>32.14051608637228</v>
      </c>
      <c r="T13" s="47">
        <v>-4.2423882359229834</v>
      </c>
      <c r="U13" s="47">
        <v>558.36532267118196</v>
      </c>
      <c r="V13" s="47">
        <v>717.15944869972293</v>
      </c>
      <c r="W13" s="47">
        <v>149.93346255180282</v>
      </c>
      <c r="X13" s="47">
        <v>52.480213036617009</v>
      </c>
      <c r="Y13" s="47">
        <v>10.56778941991611</v>
      </c>
      <c r="Z13" s="47">
        <v>2.6437733753118455</v>
      </c>
      <c r="AA13" s="47">
        <v>62.014359233792099</v>
      </c>
      <c r="AB13" s="47">
        <v>0</v>
      </c>
      <c r="AC13" s="47">
        <v>277.63959761743985</v>
      </c>
      <c r="AD13" s="47">
        <v>439.5198510822832</v>
      </c>
      <c r="AE13" s="47">
        <v>41.505148204263655</v>
      </c>
    </row>
  </sheetData>
  <mergeCells count="4">
    <mergeCell ref="C3:F3"/>
    <mergeCell ref="G3:J3"/>
    <mergeCell ref="K3:O3"/>
    <mergeCell ref="W3:AC3"/>
  </mergeCells>
  <pageMargins left="0.7" right="0.7" top="0.75" bottom="0.75" header="0.3" footer="0.3"/>
  <pageSetup paperSize="9" orientation="portrait" r:id="rId1"/>
  <headerFooter>
    <oddHeader>&amp;C&amp;"Arial"&amp;12&amp;K000000OFFICIAL&amp;1#</oddHeader>
    <oddFooter>&amp;C&amp;1#&amp;"Arial"&amp;12&amp;K000000OFFICIAL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D343F-7B8A-4642-8E21-5932C1F3E657}">
  <sheetPr codeName="Sheet2"/>
  <dimension ref="A1:BI91"/>
  <sheetViews>
    <sheetView zoomScale="70" zoomScaleNormal="70" workbookViewId="0">
      <pane xSplit="1" ySplit="5" topLeftCell="AD24" activePane="bottomRight" state="frozen"/>
      <selection activeCell="F34" sqref="F34"/>
      <selection pane="topRight" activeCell="F34" sqref="F34"/>
      <selection pane="bottomLeft" activeCell="F34" sqref="F34"/>
      <selection pane="bottomRight" activeCell="AK76" sqref="AK76"/>
    </sheetView>
  </sheetViews>
  <sheetFormatPr defaultColWidth="9.140625" defaultRowHeight="15" x14ac:dyDescent="0.25"/>
  <cols>
    <col min="1" max="9" width="11.42578125" style="1" customWidth="1"/>
    <col min="10" max="11" width="9.140625" style="1"/>
    <col min="12" max="12" width="12.5703125" style="54" customWidth="1"/>
    <col min="13" max="15" width="12.5703125" style="1" customWidth="1"/>
    <col min="16" max="16" width="13.85546875" style="1" customWidth="1"/>
    <col min="17" max="17" width="12.5703125" style="7" customWidth="1"/>
    <col min="18" max="18" width="10.85546875" style="67" customWidth="1"/>
    <col min="19" max="19" width="16.7109375" style="7" customWidth="1"/>
    <col min="20" max="20" width="12" style="1" customWidth="1"/>
    <col min="21" max="21" width="13.28515625" style="1" customWidth="1"/>
    <col min="22" max="22" width="12.7109375" style="1" bestFit="1" customWidth="1"/>
    <col min="23" max="23" width="12.140625" style="1" customWidth="1"/>
    <col min="24" max="25" width="9.140625" style="1"/>
    <col min="26" max="26" width="10" style="1" customWidth="1"/>
    <col min="27" max="30" width="9.140625" style="1"/>
    <col min="31" max="31" width="12.42578125" style="1" customWidth="1"/>
    <col min="32" max="33" width="9.140625" style="1"/>
    <col min="34" max="34" width="11.28515625" style="1" customWidth="1"/>
    <col min="35" max="37" width="9.140625" style="1"/>
    <col min="38" max="43" width="12.28515625" style="1" customWidth="1"/>
    <col min="44" max="44" width="15.7109375" style="1" customWidth="1"/>
    <col min="45" max="46" width="12.28515625" style="1" customWidth="1"/>
    <col min="47" max="48" width="9.140625" style="1"/>
    <col min="49" max="54" width="11.7109375" style="1" customWidth="1"/>
    <col min="55" max="55" width="12.85546875" style="1" customWidth="1"/>
    <col min="56" max="61" width="11.7109375" style="7" customWidth="1"/>
    <col min="62" max="16384" width="9.140625" style="1"/>
  </cols>
  <sheetData>
    <row r="1" spans="1:61" ht="18.75" x14ac:dyDescent="0.3">
      <c r="A1" s="3"/>
      <c r="B1" s="4"/>
      <c r="C1" s="4"/>
      <c r="D1" s="5"/>
      <c r="E1" s="4"/>
      <c r="F1" s="4"/>
      <c r="G1" s="4"/>
      <c r="H1" s="4"/>
      <c r="I1" s="4"/>
      <c r="L1" s="6"/>
      <c r="N1" s="3"/>
      <c r="AV1" s="1" t="s">
        <v>280</v>
      </c>
    </row>
    <row r="2" spans="1:61" ht="19.5" thickBot="1" x14ac:dyDescent="0.35">
      <c r="A2" s="1" t="s">
        <v>276</v>
      </c>
      <c r="B2" s="4"/>
      <c r="C2" s="4"/>
      <c r="D2" s="8"/>
      <c r="E2" s="4"/>
      <c r="F2" s="4"/>
      <c r="G2" s="4"/>
      <c r="H2" s="4"/>
      <c r="I2" s="4"/>
      <c r="K2" s="1" t="s">
        <v>277</v>
      </c>
      <c r="L2" s="11"/>
      <c r="Y2" s="1" t="s">
        <v>278</v>
      </c>
      <c r="AK2" s="1" t="s">
        <v>279</v>
      </c>
      <c r="AV2" s="12" t="s">
        <v>319</v>
      </c>
      <c r="AW2" s="13"/>
      <c r="AX2" s="13"/>
      <c r="AY2" s="13"/>
      <c r="AZ2" s="13"/>
      <c r="BA2" s="13"/>
      <c r="BC2" s="13"/>
      <c r="BD2" s="14"/>
      <c r="BE2" s="14"/>
      <c r="BF2" s="14"/>
      <c r="BG2" s="14"/>
    </row>
    <row r="3" spans="1:61" ht="19.5" thickBot="1" x14ac:dyDescent="0.35">
      <c r="A3" s="12" t="s">
        <v>315</v>
      </c>
      <c r="B3" s="18"/>
      <c r="C3" s="15"/>
      <c r="D3" s="18"/>
      <c r="E3" s="18"/>
      <c r="F3" s="18"/>
      <c r="G3" s="18"/>
      <c r="H3" s="18"/>
      <c r="I3" s="18"/>
      <c r="K3" s="12" t="s">
        <v>316</v>
      </c>
      <c r="L3" s="19"/>
      <c r="M3" s="13"/>
      <c r="N3" s="13"/>
      <c r="O3" s="13"/>
      <c r="P3" s="13"/>
      <c r="Q3" s="14"/>
      <c r="R3" s="68"/>
      <c r="S3" s="20"/>
      <c r="T3" s="13"/>
      <c r="U3" s="13"/>
      <c r="V3" s="13"/>
      <c r="W3" s="13"/>
      <c r="Y3" s="12" t="s">
        <v>317</v>
      </c>
      <c r="Z3" s="13"/>
      <c r="AA3" s="13"/>
      <c r="AB3" s="13"/>
      <c r="AC3" s="13"/>
      <c r="AD3" s="13"/>
      <c r="AE3" s="13"/>
      <c r="AF3" s="13"/>
      <c r="AG3" s="13"/>
      <c r="AH3" s="13"/>
      <c r="AI3" s="13"/>
      <c r="AK3" s="12" t="s">
        <v>318</v>
      </c>
      <c r="AL3" s="13"/>
      <c r="AM3" s="13"/>
      <c r="AN3" s="13"/>
      <c r="AO3" s="13"/>
      <c r="AP3" s="13"/>
      <c r="AQ3" s="13"/>
      <c r="AR3" s="13"/>
      <c r="AS3" s="13"/>
      <c r="AT3" s="13"/>
      <c r="AW3" s="308" t="s">
        <v>11</v>
      </c>
      <c r="AX3" s="308"/>
      <c r="AY3" s="308"/>
      <c r="AZ3" s="308"/>
      <c r="BA3" s="308"/>
      <c r="BB3" s="308"/>
      <c r="BC3" s="310"/>
      <c r="BD3" s="309" t="s">
        <v>12</v>
      </c>
      <c r="BE3" s="309"/>
      <c r="BF3" s="309"/>
      <c r="BG3" s="309"/>
      <c r="BH3" s="309"/>
      <c r="BI3" s="309"/>
    </row>
    <row r="4" spans="1:61" ht="48.75" x14ac:dyDescent="0.25">
      <c r="A4" s="28" t="s">
        <v>26</v>
      </c>
      <c r="B4" s="29" t="s">
        <v>27</v>
      </c>
      <c r="C4" s="29" t="s">
        <v>28</v>
      </c>
      <c r="D4" s="30" t="s">
        <v>29</v>
      </c>
      <c r="E4" s="30" t="s">
        <v>30</v>
      </c>
      <c r="F4" s="30" t="s">
        <v>31</v>
      </c>
      <c r="G4" s="30" t="s">
        <v>32</v>
      </c>
      <c r="H4" s="30" t="s">
        <v>33</v>
      </c>
      <c r="I4" s="30" t="s">
        <v>34</v>
      </c>
      <c r="K4" s="28" t="s">
        <v>26</v>
      </c>
      <c r="L4" s="31" t="s">
        <v>35</v>
      </c>
      <c r="M4" s="30" t="s">
        <v>36</v>
      </c>
      <c r="N4" s="30" t="s">
        <v>37</v>
      </c>
      <c r="O4" s="30" t="s">
        <v>497</v>
      </c>
      <c r="P4" s="30" t="s">
        <v>389</v>
      </c>
      <c r="Q4" s="31" t="s">
        <v>39</v>
      </c>
      <c r="R4" s="30" t="s">
        <v>40</v>
      </c>
      <c r="S4" s="31" t="s">
        <v>41</v>
      </c>
      <c r="T4" s="30" t="s">
        <v>42</v>
      </c>
      <c r="U4" s="30" t="s">
        <v>43</v>
      </c>
      <c r="V4" s="30" t="s">
        <v>44</v>
      </c>
      <c r="W4" s="30" t="s">
        <v>45</v>
      </c>
      <c r="Y4" s="30" t="s">
        <v>26</v>
      </c>
      <c r="Z4" s="30" t="s">
        <v>46</v>
      </c>
      <c r="AA4" s="30" t="s">
        <v>47</v>
      </c>
      <c r="AB4" s="30" t="s">
        <v>48</v>
      </c>
      <c r="AC4" s="30" t="s">
        <v>49</v>
      </c>
      <c r="AD4" s="30" t="s">
        <v>50</v>
      </c>
      <c r="AE4" s="30" t="s">
        <v>51</v>
      </c>
      <c r="AF4" s="30" t="s">
        <v>52</v>
      </c>
      <c r="AG4" s="30" t="s">
        <v>53</v>
      </c>
      <c r="AH4" s="30" t="s">
        <v>54</v>
      </c>
      <c r="AI4" s="30" t="s">
        <v>55</v>
      </c>
      <c r="AK4" s="30" t="s">
        <v>26</v>
      </c>
      <c r="AL4" s="30" t="s">
        <v>56</v>
      </c>
      <c r="AM4" s="30" t="s">
        <v>57</v>
      </c>
      <c r="AN4" s="30" t="s">
        <v>58</v>
      </c>
      <c r="AO4" s="30" t="s">
        <v>59</v>
      </c>
      <c r="AP4" s="30" t="s">
        <v>60</v>
      </c>
      <c r="AQ4" s="30" t="s">
        <v>61</v>
      </c>
      <c r="AR4" s="30" t="s">
        <v>62</v>
      </c>
      <c r="AS4" s="30" t="s">
        <v>63</v>
      </c>
      <c r="AT4" s="30" t="s">
        <v>64</v>
      </c>
      <c r="AV4" s="30" t="s">
        <v>26</v>
      </c>
      <c r="AW4" s="30" t="s">
        <v>65</v>
      </c>
      <c r="AX4" s="30" t="s">
        <v>66</v>
      </c>
      <c r="AY4" s="30" t="s">
        <v>67</v>
      </c>
      <c r="AZ4" s="30" t="s">
        <v>68</v>
      </c>
      <c r="BA4" s="30" t="s">
        <v>69</v>
      </c>
      <c r="BB4" s="30" t="s">
        <v>69</v>
      </c>
      <c r="BC4" s="30" t="s">
        <v>69</v>
      </c>
      <c r="BD4" s="31" t="s">
        <v>70</v>
      </c>
      <c r="BE4" s="31" t="s">
        <v>71</v>
      </c>
      <c r="BF4" s="31" t="s">
        <v>72</v>
      </c>
      <c r="BG4" s="31" t="s">
        <v>73</v>
      </c>
      <c r="BH4" s="31" t="s">
        <v>74</v>
      </c>
      <c r="BI4" s="31" t="s">
        <v>75</v>
      </c>
    </row>
    <row r="5" spans="1:61" s="191" customFormat="1" ht="24" x14ac:dyDescent="0.25">
      <c r="A5" s="34"/>
      <c r="B5" s="36" t="s">
        <v>140</v>
      </c>
      <c r="C5" s="36" t="s">
        <v>140</v>
      </c>
      <c r="D5" s="36" t="s">
        <v>140</v>
      </c>
      <c r="E5" s="36" t="s">
        <v>140</v>
      </c>
      <c r="F5" s="36" t="s">
        <v>140</v>
      </c>
      <c r="G5" s="36" t="s">
        <v>140</v>
      </c>
      <c r="H5" s="36" t="s">
        <v>141</v>
      </c>
      <c r="I5" s="36" t="s">
        <v>141</v>
      </c>
      <c r="K5" s="34"/>
      <c r="L5" s="38" t="s">
        <v>419</v>
      </c>
      <c r="M5" s="36" t="s">
        <v>142</v>
      </c>
      <c r="N5" s="35" t="s">
        <v>143</v>
      </c>
      <c r="O5" s="35" t="s">
        <v>143</v>
      </c>
      <c r="P5" s="36" t="s">
        <v>144</v>
      </c>
      <c r="Q5" s="38" t="s">
        <v>144</v>
      </c>
      <c r="R5" s="192" t="s">
        <v>145</v>
      </c>
      <c r="S5" s="38" t="s">
        <v>403</v>
      </c>
      <c r="T5" s="35" t="s">
        <v>147</v>
      </c>
      <c r="U5" s="35" t="s">
        <v>147</v>
      </c>
      <c r="V5" s="35" t="s">
        <v>147</v>
      </c>
      <c r="W5" s="35" t="s">
        <v>147</v>
      </c>
      <c r="Y5" s="34"/>
      <c r="Z5" s="36" t="s">
        <v>140</v>
      </c>
      <c r="AA5" s="36" t="s">
        <v>140</v>
      </c>
      <c r="AB5" s="36" t="s">
        <v>140</v>
      </c>
      <c r="AC5" s="36" t="s">
        <v>140</v>
      </c>
      <c r="AD5" s="36" t="s">
        <v>140</v>
      </c>
      <c r="AE5" s="36" t="s">
        <v>140</v>
      </c>
      <c r="AF5" s="36" t="s">
        <v>140</v>
      </c>
      <c r="AG5" s="36" t="s">
        <v>140</v>
      </c>
      <c r="AH5" s="36" t="s">
        <v>140</v>
      </c>
      <c r="AI5" s="36" t="s">
        <v>140</v>
      </c>
      <c r="AK5" s="34"/>
      <c r="AL5" s="36" t="s">
        <v>140</v>
      </c>
      <c r="AM5" s="36" t="s">
        <v>140</v>
      </c>
      <c r="AN5" s="36" t="s">
        <v>140</v>
      </c>
      <c r="AO5" s="36" t="s">
        <v>140</v>
      </c>
      <c r="AP5" s="36" t="s">
        <v>140</v>
      </c>
      <c r="AQ5" s="36" t="s">
        <v>140</v>
      </c>
      <c r="AR5" s="36" t="s">
        <v>140</v>
      </c>
      <c r="AS5" s="36" t="s">
        <v>140</v>
      </c>
      <c r="AT5" s="36" t="s">
        <v>140</v>
      </c>
      <c r="AV5" s="34"/>
      <c r="AW5" s="35" t="s">
        <v>149</v>
      </c>
      <c r="AX5" s="35" t="s">
        <v>149</v>
      </c>
      <c r="AY5" s="35" t="s">
        <v>149</v>
      </c>
      <c r="AZ5" s="35" t="s">
        <v>149</v>
      </c>
      <c r="BA5" s="35" t="s">
        <v>150</v>
      </c>
      <c r="BB5" s="36" t="s">
        <v>151</v>
      </c>
      <c r="BC5" s="35" t="s">
        <v>152</v>
      </c>
      <c r="BD5" s="37" t="s">
        <v>141</v>
      </c>
      <c r="BE5" s="38" t="s">
        <v>141</v>
      </c>
      <c r="BF5" s="38" t="s">
        <v>141</v>
      </c>
      <c r="BG5" s="38" t="s">
        <v>141</v>
      </c>
      <c r="BH5" s="38" t="s">
        <v>141</v>
      </c>
      <c r="BI5" s="38" t="s">
        <v>141</v>
      </c>
    </row>
    <row r="6" spans="1:61" s="180" customFormat="1" ht="12" x14ac:dyDescent="0.2">
      <c r="A6" s="180" t="s">
        <v>218</v>
      </c>
      <c r="B6" s="181">
        <v>4336.5414306382127</v>
      </c>
      <c r="C6" s="181">
        <v>1519.5103448275861</v>
      </c>
      <c r="D6" s="181">
        <v>898.54155517241372</v>
      </c>
      <c r="E6" s="181">
        <v>1918.4895306382127</v>
      </c>
      <c r="F6" s="181">
        <v>130.26896551724138</v>
      </c>
      <c r="G6" s="181">
        <v>1788.2205651209713</v>
      </c>
      <c r="H6" s="182">
        <v>8.0300185174136202E-2</v>
      </c>
      <c r="I6" s="182">
        <v>0.12235005712209268</v>
      </c>
      <c r="K6" s="180" t="s">
        <v>218</v>
      </c>
      <c r="L6" s="183">
        <v>24.805104187953269</v>
      </c>
      <c r="M6" s="184">
        <v>693.59999999999991</v>
      </c>
      <c r="N6" s="185">
        <v>0.965478841870824</v>
      </c>
      <c r="O6" s="185">
        <v>1.0438551759306476</v>
      </c>
      <c r="P6" s="186">
        <v>5.6895223883995953</v>
      </c>
      <c r="Q6" s="187">
        <v>0.29941379310344829</v>
      </c>
      <c r="R6" s="185">
        <v>0.17724426065989538</v>
      </c>
      <c r="S6" s="188">
        <v>626.30982023339266</v>
      </c>
      <c r="T6" s="181">
        <v>31.241379310344829</v>
      </c>
      <c r="U6" s="181">
        <v>12.841379310344827</v>
      </c>
      <c r="V6" s="181">
        <v>34.620689655172413</v>
      </c>
      <c r="W6" s="181">
        <v>13.448275862068966</v>
      </c>
      <c r="Y6" s="180" t="s">
        <v>218</v>
      </c>
      <c r="Z6" s="181">
        <v>185.35172413793103</v>
      </c>
      <c r="AA6" s="181">
        <v>6.3241379310344827</v>
      </c>
      <c r="AB6" s="181">
        <v>12.758620689655173</v>
      </c>
      <c r="AC6" s="181">
        <v>60.896551724137929</v>
      </c>
      <c r="AD6" s="181">
        <v>23.655172413793103</v>
      </c>
      <c r="AE6" s="181">
        <v>0</v>
      </c>
      <c r="AF6" s="181">
        <v>0</v>
      </c>
      <c r="AG6" s="181">
        <v>17.241379310344829</v>
      </c>
      <c r="AH6" s="181">
        <v>0</v>
      </c>
      <c r="AI6" s="181">
        <v>306.22758620689655</v>
      </c>
      <c r="AK6" s="180" t="s">
        <v>218</v>
      </c>
      <c r="AL6" s="181">
        <v>0</v>
      </c>
      <c r="AM6" s="181">
        <v>120.71724137931035</v>
      </c>
      <c r="AN6" s="181">
        <v>8.7241379310344822</v>
      </c>
      <c r="AO6" s="181">
        <v>62.648275862068964</v>
      </c>
      <c r="AP6" s="181">
        <v>26.213793103448275</v>
      </c>
      <c r="AQ6" s="181">
        <v>317.83043995243759</v>
      </c>
      <c r="AR6" s="181">
        <v>28.313968965517166</v>
      </c>
      <c r="AS6" s="181">
        <v>551.72413793103453</v>
      </c>
      <c r="AT6" s="181">
        <v>898.54155517241372</v>
      </c>
      <c r="AU6" s="181"/>
      <c r="AV6" s="180" t="s">
        <v>218</v>
      </c>
      <c r="AW6" s="185">
        <v>0</v>
      </c>
      <c r="AX6" s="185">
        <v>0</v>
      </c>
      <c r="AY6" s="185">
        <v>0.33333333333333337</v>
      </c>
      <c r="AZ6" s="185">
        <v>0.66666666666666674</v>
      </c>
      <c r="BA6" s="181">
        <v>116</v>
      </c>
      <c r="BB6" s="189">
        <v>2877.392085802579</v>
      </c>
      <c r="BC6" s="189">
        <v>510025.6</v>
      </c>
      <c r="BD6" s="190">
        <v>0</v>
      </c>
      <c r="BE6" s="190">
        <v>0.95338116361217951</v>
      </c>
      <c r="BF6" s="190">
        <v>0</v>
      </c>
      <c r="BG6" s="190">
        <v>0</v>
      </c>
      <c r="BH6" s="190">
        <v>0</v>
      </c>
      <c r="BI6" s="190">
        <v>4.6618836387820495E-2</v>
      </c>
    </row>
    <row r="7" spans="1:61" s="180" customFormat="1" ht="12" x14ac:dyDescent="0.2">
      <c r="A7" s="180" t="s">
        <v>219</v>
      </c>
      <c r="B7" s="181">
        <v>1072.0435770583088</v>
      </c>
      <c r="C7" s="181">
        <v>345.44240797349022</v>
      </c>
      <c r="D7" s="181">
        <v>430.6570936833723</v>
      </c>
      <c r="E7" s="181">
        <v>295.94407540144636</v>
      </c>
      <c r="F7" s="181">
        <v>63.276066685504382</v>
      </c>
      <c r="G7" s="181">
        <v>232.66800871594194</v>
      </c>
      <c r="H7" s="182">
        <v>1.3979428381857199E-2</v>
      </c>
      <c r="I7" s="182">
        <v>1.2521200636007555E-2</v>
      </c>
      <c r="K7" s="180" t="s">
        <v>219</v>
      </c>
      <c r="L7" s="183">
        <v>16.81800702342607</v>
      </c>
      <c r="M7" s="184">
        <v>725</v>
      </c>
      <c r="N7" s="185">
        <v>1.0110165946172083</v>
      </c>
      <c r="O7" s="185">
        <v>0.96468781985670415</v>
      </c>
      <c r="P7" s="186">
        <v>4.1939115753337211</v>
      </c>
      <c r="Q7" s="187">
        <v>0.68274936422718269</v>
      </c>
      <c r="R7" s="185">
        <v>3.6560621999803707E-2</v>
      </c>
      <c r="S7" s="188">
        <v>426.29692953989462</v>
      </c>
      <c r="T7" s="181">
        <v>0</v>
      </c>
      <c r="U7" s="181">
        <v>6.1949317989159747</v>
      </c>
      <c r="V7" s="181">
        <v>12.012638392971821</v>
      </c>
      <c r="W7" s="181">
        <v>7.7200159264301655</v>
      </c>
      <c r="Y7" s="180" t="s">
        <v>219</v>
      </c>
      <c r="Z7" s="181">
        <v>88.664748644969052</v>
      </c>
      <c r="AA7" s="181">
        <v>18.835572452413366</v>
      </c>
      <c r="AB7" s="181">
        <v>9.3920984356135531</v>
      </c>
      <c r="AC7" s="181">
        <v>8.9406355159392739</v>
      </c>
      <c r="AD7" s="181">
        <v>15.731845153998304</v>
      </c>
      <c r="AE7" s="181">
        <v>0</v>
      </c>
      <c r="AF7" s="181">
        <v>0</v>
      </c>
      <c r="AG7" s="181">
        <v>0</v>
      </c>
      <c r="AH7" s="181">
        <v>0</v>
      </c>
      <c r="AI7" s="181">
        <v>141.56490020293356</v>
      </c>
      <c r="AK7" s="180" t="s">
        <v>219</v>
      </c>
      <c r="AL7" s="181">
        <v>0</v>
      </c>
      <c r="AM7" s="181">
        <v>95.123815150658885</v>
      </c>
      <c r="AN7" s="181">
        <v>3.3150093760435664</v>
      </c>
      <c r="AO7" s="181">
        <v>22.038839939376814</v>
      </c>
      <c r="AP7" s="181">
        <v>17.836959593105394</v>
      </c>
      <c r="AQ7" s="181">
        <v>190.12741734381274</v>
      </c>
      <c r="AR7" s="181">
        <v>0</v>
      </c>
      <c r="AS7" s="181">
        <v>240.50193942818976</v>
      </c>
      <c r="AT7" s="181">
        <v>430.6570936833723</v>
      </c>
      <c r="AU7" s="181"/>
      <c r="AV7" s="180" t="s">
        <v>219</v>
      </c>
      <c r="AW7" s="185">
        <v>0</v>
      </c>
      <c r="AX7" s="185">
        <v>5.6721497447532611E-2</v>
      </c>
      <c r="AY7" s="185">
        <v>0.23520514274910195</v>
      </c>
      <c r="AZ7" s="185">
        <v>0.70807335980336539</v>
      </c>
      <c r="BA7" s="181">
        <v>282.63823028927965</v>
      </c>
      <c r="BB7" s="189">
        <v>4753.4117420938201</v>
      </c>
      <c r="BC7" s="189">
        <v>308297.83777651726</v>
      </c>
      <c r="BD7" s="190">
        <v>0.46588564547993433</v>
      </c>
      <c r="BE7" s="190">
        <v>0.43665999343902645</v>
      </c>
      <c r="BF7" s="190">
        <v>9.2890999055417631E-2</v>
      </c>
      <c r="BG7" s="190">
        <v>0</v>
      </c>
      <c r="BH7" s="190">
        <v>0</v>
      </c>
      <c r="BI7" s="190">
        <v>4.5633620256215757E-3</v>
      </c>
    </row>
    <row r="8" spans="1:61" s="180" customFormat="1" ht="12" x14ac:dyDescent="0.2">
      <c r="A8" s="180" t="s">
        <v>220</v>
      </c>
      <c r="B8" s="181">
        <v>1648.4874185115375</v>
      </c>
      <c r="C8" s="181">
        <v>577.7889652014652</v>
      </c>
      <c r="D8" s="181">
        <v>544.50151098901097</v>
      </c>
      <c r="E8" s="181">
        <v>526.19694232106121</v>
      </c>
      <c r="F8" s="181">
        <v>72.128205128205124</v>
      </c>
      <c r="G8" s="181">
        <v>454.06873719285608</v>
      </c>
      <c r="H8" s="182">
        <v>2.7709195542039267E-2</v>
      </c>
      <c r="I8" s="182">
        <v>2.8779144232019726E-2</v>
      </c>
      <c r="K8" s="180" t="s">
        <v>220</v>
      </c>
      <c r="L8" s="183">
        <v>18.366658012112755</v>
      </c>
      <c r="M8" s="184">
        <v>686</v>
      </c>
      <c r="N8" s="185">
        <v>0.98421807747489243</v>
      </c>
      <c r="O8" s="185">
        <v>1.0526315789473684</v>
      </c>
      <c r="P8" s="186">
        <v>5.5382233302113582</v>
      </c>
      <c r="Q8" s="187">
        <v>0.20507178841309823</v>
      </c>
      <c r="R8" s="185">
        <v>0</v>
      </c>
      <c r="S8" s="188">
        <v>163.29048690681353</v>
      </c>
      <c r="T8" s="181">
        <v>0.95717884130982378</v>
      </c>
      <c r="U8" s="181">
        <v>11.823677581863977</v>
      </c>
      <c r="V8" s="181">
        <v>0</v>
      </c>
      <c r="W8" s="181">
        <v>12.362720403022671</v>
      </c>
      <c r="Y8" s="180" t="s">
        <v>220</v>
      </c>
      <c r="Z8" s="181">
        <v>117.12972292191436</v>
      </c>
      <c r="AA8" s="181">
        <v>38.774559193954659</v>
      </c>
      <c r="AB8" s="181">
        <v>18.89168765743073</v>
      </c>
      <c r="AC8" s="181">
        <v>3.1952141057934509</v>
      </c>
      <c r="AD8" s="181">
        <v>8.5123677581863983</v>
      </c>
      <c r="AE8" s="181">
        <v>0</v>
      </c>
      <c r="AF8" s="181">
        <v>0</v>
      </c>
      <c r="AG8" s="181">
        <v>0</v>
      </c>
      <c r="AH8" s="181">
        <v>0</v>
      </c>
      <c r="AI8" s="181">
        <v>186.5035516372796</v>
      </c>
      <c r="AK8" s="180" t="s">
        <v>220</v>
      </c>
      <c r="AL8" s="181">
        <v>42.123626373626372</v>
      </c>
      <c r="AM8" s="181">
        <v>171.97220695970697</v>
      </c>
      <c r="AN8" s="181">
        <v>3.2847985347985347</v>
      </c>
      <c r="AO8" s="181">
        <v>37.434981684981686</v>
      </c>
      <c r="AP8" s="181">
        <v>19.675824175824175</v>
      </c>
      <c r="AQ8" s="181">
        <v>301.51580072857547</v>
      </c>
      <c r="AR8" s="181">
        <v>66.666666666666671</v>
      </c>
      <c r="AS8" s="181">
        <v>176.26373626373626</v>
      </c>
      <c r="AT8" s="181">
        <v>544.50151098901097</v>
      </c>
      <c r="AU8" s="181"/>
      <c r="AV8" s="180" t="s">
        <v>220</v>
      </c>
      <c r="AW8" s="185">
        <v>0.17354719957927953</v>
      </c>
      <c r="AX8" s="185">
        <v>0.11043912700499606</v>
      </c>
      <c r="AY8" s="185">
        <v>8.2829345253747036E-2</v>
      </c>
      <c r="AZ8" s="185">
        <v>0.63318432816197734</v>
      </c>
      <c r="BA8" s="181">
        <v>275.65606100447013</v>
      </c>
      <c r="BB8" s="189">
        <v>4026.659159657936</v>
      </c>
      <c r="BC8" s="189">
        <v>413595.20715224819</v>
      </c>
      <c r="BD8" s="190">
        <v>0</v>
      </c>
      <c r="BE8" s="190">
        <v>0.68158895492907168</v>
      </c>
      <c r="BF8" s="190">
        <v>3.2498379037555099E-2</v>
      </c>
      <c r="BG8" s="190">
        <v>0.26890331754437324</v>
      </c>
      <c r="BH8" s="190">
        <v>3.3457431445559401E-3</v>
      </c>
      <c r="BI8" s="190">
        <v>1.3663605344443996E-2</v>
      </c>
    </row>
    <row r="9" spans="1:61" s="180" customFormat="1" ht="12" x14ac:dyDescent="0.2">
      <c r="A9" s="180" t="s">
        <v>221</v>
      </c>
      <c r="B9" s="181">
        <v>4581.7385913466178</v>
      </c>
      <c r="C9" s="181">
        <v>1203.5288461538462</v>
      </c>
      <c r="D9" s="181">
        <v>647.06410256410254</v>
      </c>
      <c r="E9" s="181">
        <v>2731.1456426286695</v>
      </c>
      <c r="F9" s="181">
        <v>256.78525641025641</v>
      </c>
      <c r="G9" s="181">
        <v>2474.3603862184132</v>
      </c>
      <c r="H9" s="182">
        <v>0.10961365156291028</v>
      </c>
      <c r="I9" s="182">
        <v>0.24323969603581266</v>
      </c>
      <c r="K9" s="180" t="s">
        <v>221</v>
      </c>
      <c r="L9" s="183">
        <v>26.002796875626167</v>
      </c>
      <c r="M9" s="184">
        <v>536.6</v>
      </c>
      <c r="N9" s="185">
        <v>0.87751430907604255</v>
      </c>
      <c r="O9" s="185">
        <v>0.81716637272192827</v>
      </c>
      <c r="P9" s="186">
        <v>6.8163503415289943</v>
      </c>
      <c r="Q9" s="187">
        <v>0</v>
      </c>
      <c r="R9" s="185">
        <v>0.10226328095256657</v>
      </c>
      <c r="S9" s="188">
        <v>298.60878038149434</v>
      </c>
      <c r="T9" s="181">
        <v>27.948717948717949</v>
      </c>
      <c r="U9" s="181">
        <v>16.044871794871792</v>
      </c>
      <c r="V9" s="181">
        <v>0</v>
      </c>
      <c r="W9" s="181">
        <v>12.7724358974359</v>
      </c>
      <c r="Y9" s="180" t="s">
        <v>221</v>
      </c>
      <c r="Z9" s="181">
        <v>129.16666666666666</v>
      </c>
      <c r="AA9" s="181">
        <v>33.653846153846153</v>
      </c>
      <c r="AB9" s="181">
        <v>57.692307692307693</v>
      </c>
      <c r="AC9" s="181">
        <v>0</v>
      </c>
      <c r="AD9" s="181">
        <v>19.23076923076923</v>
      </c>
      <c r="AE9" s="181">
        <v>19.23076923076923</v>
      </c>
      <c r="AF9" s="181">
        <v>0</v>
      </c>
      <c r="AG9" s="181">
        <v>0</v>
      </c>
      <c r="AH9" s="181">
        <v>140.13141025641028</v>
      </c>
      <c r="AI9" s="181">
        <v>399.10576923076923</v>
      </c>
      <c r="AK9" s="180" t="s">
        <v>221</v>
      </c>
      <c r="AL9" s="181">
        <v>145.50641025641025</v>
      </c>
      <c r="AM9" s="181">
        <v>100.2948717948718</v>
      </c>
      <c r="AN9" s="181">
        <v>3.2820512820512819</v>
      </c>
      <c r="AO9" s="181">
        <v>25.192307692307693</v>
      </c>
      <c r="AP9" s="181">
        <v>13.580128205128204</v>
      </c>
      <c r="AQ9" s="181">
        <v>318.40367151545036</v>
      </c>
      <c r="AR9" s="181">
        <v>20.833333333333332</v>
      </c>
      <c r="AS9" s="181">
        <v>307.69230769230768</v>
      </c>
      <c r="AT9" s="181">
        <v>647.06410256410254</v>
      </c>
      <c r="AU9" s="181"/>
      <c r="AV9" s="180" t="s">
        <v>221</v>
      </c>
      <c r="AW9" s="185">
        <v>0.22547468354430375</v>
      </c>
      <c r="AX9" s="185">
        <v>0.16139240506329114</v>
      </c>
      <c r="AY9" s="185">
        <v>7.515822784810125E-2</v>
      </c>
      <c r="AZ9" s="185">
        <v>0.53797468354430378</v>
      </c>
      <c r="BA9" s="181">
        <v>118.48101265822783</v>
      </c>
      <c r="BB9" s="189">
        <v>3080.837705770391</v>
      </c>
      <c r="BC9" s="189">
        <v>879515.69620253146</v>
      </c>
      <c r="BD9" s="190">
        <v>0.16035651956902633</v>
      </c>
      <c r="BE9" s="190">
        <v>0.81975537745600502</v>
      </c>
      <c r="BF9" s="190">
        <v>1.1317505865569861E-2</v>
      </c>
      <c r="BG9" s="190">
        <v>0</v>
      </c>
      <c r="BH9" s="190">
        <v>0</v>
      </c>
      <c r="BI9" s="190">
        <v>8.5705971093987671E-3</v>
      </c>
    </row>
    <row r="10" spans="1:61" s="180" customFormat="1" ht="12" x14ac:dyDescent="0.2">
      <c r="A10" s="180" t="s">
        <v>222</v>
      </c>
      <c r="B10" s="181">
        <v>1406.0923451801598</v>
      </c>
      <c r="C10" s="181">
        <v>778.75885518869848</v>
      </c>
      <c r="D10" s="181">
        <v>218.07572772055528</v>
      </c>
      <c r="E10" s="181">
        <v>409.2577622709062</v>
      </c>
      <c r="F10" s="181">
        <v>218.24150918047471</v>
      </c>
      <c r="G10" s="181">
        <v>191.01625309043146</v>
      </c>
      <c r="H10" s="182">
        <v>2.349613317545296E-2</v>
      </c>
      <c r="I10" s="182">
        <v>0.22911064686336274</v>
      </c>
      <c r="K10" s="180" t="s">
        <v>222</v>
      </c>
      <c r="L10" s="183">
        <v>6.8416849904472299</v>
      </c>
      <c r="M10" s="184">
        <v>519.80000000000007</v>
      </c>
      <c r="N10" s="185">
        <v>0.9553390920786623</v>
      </c>
      <c r="O10" s="185">
        <v>1.1107142857142858</v>
      </c>
      <c r="P10" s="186">
        <v>3.0850811722053963</v>
      </c>
      <c r="Q10" s="187">
        <v>0</v>
      </c>
      <c r="R10" s="185">
        <v>0</v>
      </c>
      <c r="S10" s="188">
        <v>53.76334126767776</v>
      </c>
      <c r="T10" s="181">
        <v>35.564165009940361</v>
      </c>
      <c r="U10" s="181">
        <v>2.0209741550695828</v>
      </c>
      <c r="V10" s="181">
        <v>0</v>
      </c>
      <c r="W10" s="181">
        <v>0.22455268389662028</v>
      </c>
      <c r="Y10" s="180" t="s">
        <v>222</v>
      </c>
      <c r="Z10" s="181">
        <v>54.538369781312127</v>
      </c>
      <c r="AA10" s="181">
        <v>18.558648111332008</v>
      </c>
      <c r="AB10" s="181">
        <v>0</v>
      </c>
      <c r="AC10" s="181">
        <v>0</v>
      </c>
      <c r="AD10" s="181">
        <v>3.7782902584493043</v>
      </c>
      <c r="AE10" s="181">
        <v>15.656063618290258</v>
      </c>
      <c r="AF10" s="181">
        <v>12.427256461232604</v>
      </c>
      <c r="AG10" s="181">
        <v>0</v>
      </c>
      <c r="AH10" s="181">
        <v>0</v>
      </c>
      <c r="AI10" s="181">
        <v>104.95862823061631</v>
      </c>
      <c r="AK10" s="180" t="s">
        <v>222</v>
      </c>
      <c r="AL10" s="181">
        <v>39.472951186744289</v>
      </c>
      <c r="AM10" s="181">
        <v>75.64442454097626</v>
      </c>
      <c r="AN10" s="181">
        <v>3.0403045230631438</v>
      </c>
      <c r="AO10" s="181">
        <v>13.963725929243171</v>
      </c>
      <c r="AP10" s="181">
        <v>1.678011643528885</v>
      </c>
      <c r="AQ10" s="181">
        <v>153.25947960497277</v>
      </c>
      <c r="AR10" s="181">
        <v>23.607702642185401</v>
      </c>
      <c r="AS10" s="181">
        <v>41.200179131213616</v>
      </c>
      <c r="AT10" s="181">
        <v>218.07572772055528</v>
      </c>
      <c r="AU10" s="181"/>
      <c r="AV10" s="180" t="s">
        <v>222</v>
      </c>
      <c r="AW10" s="185">
        <v>0.19531250000000003</v>
      </c>
      <c r="AX10" s="185">
        <v>0.28281250000000002</v>
      </c>
      <c r="AY10" s="185">
        <v>0.34218749999999998</v>
      </c>
      <c r="AZ10" s="185">
        <v>0.17968750000000003</v>
      </c>
      <c r="BA10" s="181">
        <v>418.6875</v>
      </c>
      <c r="BB10" s="189">
        <v>1015.1350104576077</v>
      </c>
      <c r="BC10" s="189">
        <v>641225.5955113637</v>
      </c>
      <c r="BD10" s="190">
        <v>0</v>
      </c>
      <c r="BE10" s="190">
        <v>0.17482866314305903</v>
      </c>
      <c r="BF10" s="190">
        <v>1.4561539558560132E-2</v>
      </c>
      <c r="BG10" s="190">
        <v>0.80522947557674285</v>
      </c>
      <c r="BH10" s="190">
        <v>1.2778264088890057E-3</v>
      </c>
      <c r="BI10" s="190">
        <v>4.1024953127489772E-3</v>
      </c>
    </row>
    <row r="11" spans="1:61" s="180" customFormat="1" ht="12" x14ac:dyDescent="0.2">
      <c r="A11" s="180" t="s">
        <v>223</v>
      </c>
      <c r="B11" s="181">
        <v>1460.8298762769175</v>
      </c>
      <c r="C11" s="181">
        <v>581.68051831992852</v>
      </c>
      <c r="D11" s="181">
        <v>269.74486148346739</v>
      </c>
      <c r="E11" s="181">
        <v>609.40449647352159</v>
      </c>
      <c r="F11" s="181">
        <v>1.3284182305630028</v>
      </c>
      <c r="G11" s="181">
        <v>608.0760782429586</v>
      </c>
      <c r="H11" s="182">
        <v>2.8127758732649603E-2</v>
      </c>
      <c r="I11" s="182">
        <v>2.8211903475229758E-2</v>
      </c>
      <c r="K11" s="180" t="s">
        <v>223</v>
      </c>
      <c r="L11" s="183">
        <v>18.470395881579112</v>
      </c>
      <c r="M11" s="184">
        <v>647.80000000000007</v>
      </c>
      <c r="N11" s="185">
        <v>0.93558636626227631</v>
      </c>
      <c r="O11" s="185">
        <v>0.97762863534675604</v>
      </c>
      <c r="P11" s="186">
        <v>5.0483573749009931</v>
      </c>
      <c r="Q11" s="187">
        <v>0</v>
      </c>
      <c r="R11" s="185">
        <v>6.3967267925940652E-2</v>
      </c>
      <c r="S11" s="188">
        <v>186.78442234374668</v>
      </c>
      <c r="T11" s="181">
        <v>6.2055406613047364</v>
      </c>
      <c r="U11" s="181">
        <v>13.805183199285075</v>
      </c>
      <c r="V11" s="181">
        <v>4.0616621983914207</v>
      </c>
      <c r="W11" s="181">
        <v>17.482126899016979</v>
      </c>
      <c r="Y11" s="180" t="s">
        <v>223</v>
      </c>
      <c r="Z11" s="181">
        <v>150.7260947274352</v>
      </c>
      <c r="AA11" s="181">
        <v>27.70330652368186</v>
      </c>
      <c r="AB11" s="181">
        <v>20.652368185880249</v>
      </c>
      <c r="AC11" s="181">
        <v>0</v>
      </c>
      <c r="AD11" s="181">
        <v>3.6943699731903483</v>
      </c>
      <c r="AE11" s="181">
        <v>0</v>
      </c>
      <c r="AF11" s="181">
        <v>0</v>
      </c>
      <c r="AG11" s="181">
        <v>0</v>
      </c>
      <c r="AH11" s="181">
        <v>0</v>
      </c>
      <c r="AI11" s="181">
        <v>202.77613941018768</v>
      </c>
      <c r="AK11" s="180" t="s">
        <v>223</v>
      </c>
      <c r="AL11" s="181">
        <v>8.3333333333333339</v>
      </c>
      <c r="AM11" s="181">
        <v>84.364611260053621</v>
      </c>
      <c r="AN11" s="181">
        <v>4.3378016085790883</v>
      </c>
      <c r="AO11" s="181">
        <v>12.76899016979446</v>
      </c>
      <c r="AP11" s="181">
        <v>28.916443252904379</v>
      </c>
      <c r="AQ11" s="181">
        <v>160.29623626674206</v>
      </c>
      <c r="AR11" s="181">
        <v>11.840929401251117</v>
      </c>
      <c r="AS11" s="181">
        <v>97.58713136729223</v>
      </c>
      <c r="AT11" s="181">
        <v>269.74486148346739</v>
      </c>
      <c r="AU11" s="181"/>
      <c r="AV11" s="180" t="s">
        <v>223</v>
      </c>
      <c r="AW11" s="185">
        <v>5.3244233671049794E-2</v>
      </c>
      <c r="AX11" s="185">
        <v>0.35179995688726018</v>
      </c>
      <c r="AY11" s="185">
        <v>0</v>
      </c>
      <c r="AZ11" s="185">
        <v>0.59495580944169002</v>
      </c>
      <c r="BA11" s="181">
        <v>463.13429618452255</v>
      </c>
      <c r="BB11" s="189">
        <v>8554.273796864647</v>
      </c>
      <c r="BC11" s="189">
        <v>615140.22849752102</v>
      </c>
      <c r="BD11" s="190">
        <v>0.14517464374707531</v>
      </c>
      <c r="BE11" s="190">
        <v>0.83208989492813712</v>
      </c>
      <c r="BF11" s="190">
        <v>0</v>
      </c>
      <c r="BG11" s="190">
        <v>0</v>
      </c>
      <c r="BH11" s="190">
        <v>0</v>
      </c>
      <c r="BI11" s="190">
        <v>2.2735461324787543E-2</v>
      </c>
    </row>
    <row r="12" spans="1:61" s="180" customFormat="1" ht="12" x14ac:dyDescent="0.2">
      <c r="A12" s="180" t="s">
        <v>224</v>
      </c>
      <c r="B12" s="181">
        <v>1029.4094549056779</v>
      </c>
      <c r="C12" s="181">
        <v>294.16581532416501</v>
      </c>
      <c r="D12" s="181">
        <v>263.84518664047152</v>
      </c>
      <c r="E12" s="181">
        <v>471.3984529410414</v>
      </c>
      <c r="F12" s="181">
        <v>33.192927308447935</v>
      </c>
      <c r="G12" s="181">
        <v>438.20552563259344</v>
      </c>
      <c r="H12" s="182">
        <v>3.3035295375833634E-2</v>
      </c>
      <c r="I12" s="182">
        <v>3.531981760887503E-2</v>
      </c>
      <c r="K12" s="180" t="s">
        <v>224</v>
      </c>
      <c r="L12" s="183">
        <v>12.033167394011738</v>
      </c>
      <c r="M12" s="184">
        <v>555</v>
      </c>
      <c r="N12" s="185">
        <v>1.0146252285191957</v>
      </c>
      <c r="O12" s="185">
        <v>0.99346405228758172</v>
      </c>
      <c r="P12" s="186">
        <v>3.3218672770320747</v>
      </c>
      <c r="Q12" s="187">
        <v>0</v>
      </c>
      <c r="R12" s="185">
        <v>8.9682878712592125E-3</v>
      </c>
      <c r="S12" s="188">
        <v>159.40740765794501</v>
      </c>
      <c r="T12" s="181">
        <v>2.4148085822465291</v>
      </c>
      <c r="U12" s="181">
        <v>7.2210349179638209</v>
      </c>
      <c r="V12" s="181">
        <v>0</v>
      </c>
      <c r="W12" s="181">
        <v>5.4644509886411452</v>
      </c>
      <c r="Y12" s="180" t="s">
        <v>224</v>
      </c>
      <c r="Z12" s="181">
        <v>64.416491375683634</v>
      </c>
      <c r="AA12" s="181">
        <v>18.122002524190155</v>
      </c>
      <c r="AB12" s="181">
        <v>11.061001262095077</v>
      </c>
      <c r="AC12" s="181">
        <v>0</v>
      </c>
      <c r="AD12" s="181">
        <v>0</v>
      </c>
      <c r="AE12" s="181">
        <v>8.4139671855279765</v>
      </c>
      <c r="AF12" s="181">
        <v>0</v>
      </c>
      <c r="AG12" s="181">
        <v>0</v>
      </c>
      <c r="AH12" s="181">
        <v>0</v>
      </c>
      <c r="AI12" s="181">
        <v>102.01346234749684</v>
      </c>
      <c r="AK12" s="180" t="s">
        <v>224</v>
      </c>
      <c r="AL12" s="181">
        <v>0</v>
      </c>
      <c r="AM12" s="181">
        <v>38.713555992141451</v>
      </c>
      <c r="AN12" s="181">
        <v>1.1630648330058939</v>
      </c>
      <c r="AO12" s="181">
        <v>29.405108055009823</v>
      </c>
      <c r="AP12" s="181">
        <v>6.3245579567779959</v>
      </c>
      <c r="AQ12" s="181">
        <v>101.06570315847168</v>
      </c>
      <c r="AR12" s="181">
        <v>11.866404715127702</v>
      </c>
      <c r="AS12" s="181">
        <v>150.88408644400786</v>
      </c>
      <c r="AT12" s="181">
        <v>263.84518664047152</v>
      </c>
      <c r="AU12" s="181"/>
      <c r="AV12" s="180" t="s">
        <v>224</v>
      </c>
      <c r="AW12" s="185">
        <v>0</v>
      </c>
      <c r="AX12" s="185">
        <v>0.21052631578947364</v>
      </c>
      <c r="AY12" s="185">
        <v>0</v>
      </c>
      <c r="AZ12" s="185">
        <v>0.78947368421052633</v>
      </c>
      <c r="BA12" s="181">
        <v>401.84210526315792</v>
      </c>
      <c r="BB12" s="189">
        <v>4516.2377203525102</v>
      </c>
      <c r="BC12" s="189">
        <v>359942.21052631579</v>
      </c>
      <c r="BD12" s="190">
        <v>0</v>
      </c>
      <c r="BE12" s="190">
        <v>0.87468251482474824</v>
      </c>
      <c r="BF12" s="190">
        <v>9.5603943440043443E-2</v>
      </c>
      <c r="BG12" s="190">
        <v>7.1458839445279372E-3</v>
      </c>
      <c r="BH12" s="190">
        <v>0</v>
      </c>
      <c r="BI12" s="190">
        <v>2.2567657790680373E-2</v>
      </c>
    </row>
    <row r="13" spans="1:61" s="180" customFormat="1" ht="12" x14ac:dyDescent="0.2">
      <c r="A13" s="180" t="s">
        <v>225</v>
      </c>
      <c r="B13" s="181">
        <v>1467.6570674739048</v>
      </c>
      <c r="C13" s="181">
        <v>586.49557643508683</v>
      </c>
      <c r="D13" s="181">
        <v>373.66737535148479</v>
      </c>
      <c r="E13" s="181">
        <v>507.49411568733319</v>
      </c>
      <c r="F13" s="181">
        <v>72.698717509087174</v>
      </c>
      <c r="G13" s="181">
        <v>434.79539817824605</v>
      </c>
      <c r="H13" s="182">
        <v>2.2518287359154281E-2</v>
      </c>
      <c r="I13" s="182">
        <v>2.3122618912820921E-2</v>
      </c>
      <c r="K13" s="180" t="s">
        <v>225</v>
      </c>
      <c r="L13" s="183">
        <v>21.140853849479353</v>
      </c>
      <c r="M13" s="184">
        <v>634</v>
      </c>
      <c r="N13" s="185">
        <v>0.88251670378619151</v>
      </c>
      <c r="O13" s="185">
        <v>0.94339622641509435</v>
      </c>
      <c r="P13" s="186">
        <v>5.9059019585723513</v>
      </c>
      <c r="Q13" s="187">
        <v>1.9557506343872162E-2</v>
      </c>
      <c r="R13" s="185">
        <v>2.7141817878729404E-2</v>
      </c>
      <c r="S13" s="188">
        <v>126.40329826706605</v>
      </c>
      <c r="T13" s="181">
        <v>3.0187229956793087</v>
      </c>
      <c r="U13" s="181">
        <v>21.310472532748097</v>
      </c>
      <c r="V13" s="181">
        <v>1.3990809958164738</v>
      </c>
      <c r="W13" s="181">
        <v>19.494629997942528</v>
      </c>
      <c r="Y13" s="180" t="s">
        <v>225</v>
      </c>
      <c r="Z13" s="181">
        <v>148.32892119882038</v>
      </c>
      <c r="AA13" s="181">
        <v>43.649681091831837</v>
      </c>
      <c r="AB13" s="181">
        <v>44.55743776147041</v>
      </c>
      <c r="AC13" s="181">
        <v>3.2030724915986561</v>
      </c>
      <c r="AD13" s="181">
        <v>12.236197791646664</v>
      </c>
      <c r="AE13" s="181">
        <v>22.347438447294426</v>
      </c>
      <c r="AF13" s="181">
        <v>0</v>
      </c>
      <c r="AG13" s="181">
        <v>0</v>
      </c>
      <c r="AH13" s="181">
        <v>0</v>
      </c>
      <c r="AI13" s="181">
        <v>274.32274878266236</v>
      </c>
      <c r="AK13" s="180" t="s">
        <v>225</v>
      </c>
      <c r="AL13" s="181">
        <v>0</v>
      </c>
      <c r="AM13" s="181">
        <v>112.95356971401139</v>
      </c>
      <c r="AN13" s="181">
        <v>6.2333173307729242</v>
      </c>
      <c r="AO13" s="181">
        <v>25.555448871819493</v>
      </c>
      <c r="AP13" s="181">
        <v>19.913037514573762</v>
      </c>
      <c r="AQ13" s="181">
        <v>206.31119802176764</v>
      </c>
      <c r="AR13" s="181">
        <v>14.23770660448529</v>
      </c>
      <c r="AS13" s="181">
        <v>153.07592071874359</v>
      </c>
      <c r="AT13" s="181">
        <v>373.66737535148479</v>
      </c>
      <c r="AU13" s="181"/>
      <c r="AV13" s="180" t="s">
        <v>225</v>
      </c>
      <c r="AW13" s="185">
        <v>0</v>
      </c>
      <c r="AX13" s="185">
        <v>0.26517571884984026</v>
      </c>
      <c r="AY13" s="185">
        <v>0</v>
      </c>
      <c r="AZ13" s="185">
        <v>0.73482428115015974</v>
      </c>
      <c r="BA13" s="181">
        <v>372.67731629392972</v>
      </c>
      <c r="BB13" s="189">
        <v>7878.7166767861581</v>
      </c>
      <c r="BC13" s="189">
        <v>508843.85942492017</v>
      </c>
      <c r="BD13" s="190">
        <v>0</v>
      </c>
      <c r="BE13" s="190">
        <v>0.94233904727002249</v>
      </c>
      <c r="BF13" s="190">
        <v>5.1091502751887688E-2</v>
      </c>
      <c r="BG13" s="190">
        <v>0</v>
      </c>
      <c r="BH13" s="190">
        <v>0</v>
      </c>
      <c r="BI13" s="190">
        <v>6.5694499780898363E-3</v>
      </c>
    </row>
    <row r="14" spans="1:61" s="180" customFormat="1" ht="12" x14ac:dyDescent="0.2">
      <c r="A14" s="180" t="s">
        <v>226</v>
      </c>
      <c r="B14" s="181">
        <v>2223.1333868583197</v>
      </c>
      <c r="C14" s="181">
        <v>1049.5864661654136</v>
      </c>
      <c r="D14" s="181">
        <v>659.61278195488717</v>
      </c>
      <c r="E14" s="181">
        <v>513.93413873801899</v>
      </c>
      <c r="F14" s="181">
        <v>142.81015037593986</v>
      </c>
      <c r="G14" s="181">
        <v>371.1239883620791</v>
      </c>
      <c r="H14" s="182">
        <v>1.8746319529308345E-2</v>
      </c>
      <c r="I14" s="182">
        <v>1.6268558024013845E-2</v>
      </c>
      <c r="K14" s="180" t="s">
        <v>226</v>
      </c>
      <c r="L14" s="183">
        <v>30.490039250808998</v>
      </c>
      <c r="M14" s="184">
        <v>642</v>
      </c>
      <c r="N14" s="185">
        <v>0.92640692640692646</v>
      </c>
      <c r="O14" s="185">
        <v>0.94871794871794868</v>
      </c>
      <c r="P14" s="186">
        <v>7.4595990251460016</v>
      </c>
      <c r="Q14" s="187">
        <v>0.17180451127819549</v>
      </c>
      <c r="R14" s="185">
        <v>0.12542335633008347</v>
      </c>
      <c r="S14" s="188">
        <v>473.43082251096973</v>
      </c>
      <c r="T14" s="181">
        <v>5.8796992481203008</v>
      </c>
      <c r="U14" s="181">
        <v>0</v>
      </c>
      <c r="V14" s="181">
        <v>0</v>
      </c>
      <c r="W14" s="181">
        <v>0</v>
      </c>
      <c r="Y14" s="180" t="s">
        <v>226</v>
      </c>
      <c r="Z14" s="181">
        <v>181.87218045112783</v>
      </c>
      <c r="AA14" s="181">
        <v>50.127819548872182</v>
      </c>
      <c r="AB14" s="181">
        <v>25.080827067669173</v>
      </c>
      <c r="AC14" s="181">
        <v>24.436090225563909</v>
      </c>
      <c r="AD14" s="181">
        <v>9.3984962406015029</v>
      </c>
      <c r="AE14" s="181">
        <v>4.6992481203007515</v>
      </c>
      <c r="AF14" s="181">
        <v>0</v>
      </c>
      <c r="AG14" s="181">
        <v>0</v>
      </c>
      <c r="AH14" s="181">
        <v>0</v>
      </c>
      <c r="AI14" s="181">
        <v>295.61466165413532</v>
      </c>
      <c r="AK14" s="180" t="s">
        <v>226</v>
      </c>
      <c r="AL14" s="181">
        <v>0</v>
      </c>
      <c r="AM14" s="181">
        <v>156.54323308270676</v>
      </c>
      <c r="AN14" s="181">
        <v>16.61466165413534</v>
      </c>
      <c r="AO14" s="181">
        <v>50.981203007518801</v>
      </c>
      <c r="AP14" s="181">
        <v>23.599624060150376</v>
      </c>
      <c r="AQ14" s="181">
        <v>397.87745208886878</v>
      </c>
      <c r="AR14" s="181">
        <v>36</v>
      </c>
      <c r="AS14" s="181">
        <v>225.5639097744361</v>
      </c>
      <c r="AT14" s="181">
        <v>659.61278195488717</v>
      </c>
      <c r="AU14" s="181"/>
      <c r="AV14" s="180" t="s">
        <v>226</v>
      </c>
      <c r="AW14" s="185">
        <v>0</v>
      </c>
      <c r="AX14" s="185">
        <v>0.29723502304147464</v>
      </c>
      <c r="AY14" s="185">
        <v>1.1520737327188939E-2</v>
      </c>
      <c r="AZ14" s="185">
        <v>0.6912442396313363</v>
      </c>
      <c r="BA14" s="181">
        <v>294.19354838709671</v>
      </c>
      <c r="BB14" s="189">
        <v>8969.9728376573548</v>
      </c>
      <c r="BC14" s="189">
        <v>730524.60829493077</v>
      </c>
      <c r="BD14" s="190">
        <v>0</v>
      </c>
      <c r="BE14" s="190">
        <v>0.81829281955319777</v>
      </c>
      <c r="BF14" s="190">
        <v>0.16415575095834167</v>
      </c>
      <c r="BG14" s="190">
        <v>0</v>
      </c>
      <c r="BH14" s="190">
        <v>0</v>
      </c>
      <c r="BI14" s="190">
        <v>1.7551429488460557E-2</v>
      </c>
    </row>
    <row r="15" spans="1:61" s="180" customFormat="1" ht="13.5" customHeight="1" x14ac:dyDescent="0.2">
      <c r="A15" s="180" t="s">
        <v>227</v>
      </c>
      <c r="B15" s="181">
        <v>1723.0016665443413</v>
      </c>
      <c r="C15" s="181">
        <v>668.98650674662667</v>
      </c>
      <c r="D15" s="181">
        <v>220.31034482758616</v>
      </c>
      <c r="E15" s="181">
        <v>833.7048149701285</v>
      </c>
      <c r="F15" s="181">
        <v>111.35382308845577</v>
      </c>
      <c r="G15" s="181">
        <v>722.35099188167271</v>
      </c>
      <c r="H15" s="182">
        <v>4.2647556628656193E-2</v>
      </c>
      <c r="I15" s="182">
        <v>7.4485394455943432E-2</v>
      </c>
      <c r="K15" s="180" t="s">
        <v>227</v>
      </c>
      <c r="L15" s="183">
        <v>22.709425236959767</v>
      </c>
      <c r="M15" s="184">
        <v>539</v>
      </c>
      <c r="N15" s="185">
        <v>1.0801603206412826</v>
      </c>
      <c r="O15" s="185">
        <v>1.3076923076923077</v>
      </c>
      <c r="P15" s="186">
        <v>6.2456447928804062</v>
      </c>
      <c r="Q15" s="187">
        <v>0</v>
      </c>
      <c r="R15" s="185">
        <v>5.8135806037279213E-2</v>
      </c>
      <c r="S15" s="188">
        <v>169.7565536288553</v>
      </c>
      <c r="T15" s="181">
        <v>0</v>
      </c>
      <c r="U15" s="181">
        <v>9.4992503748125916</v>
      </c>
      <c r="V15" s="181">
        <v>0</v>
      </c>
      <c r="W15" s="181">
        <v>11.874062968515743</v>
      </c>
      <c r="Y15" s="180" t="s">
        <v>227</v>
      </c>
      <c r="Z15" s="181">
        <v>53.847076461769113</v>
      </c>
      <c r="AA15" s="181">
        <v>3.0037481259370313</v>
      </c>
      <c r="AB15" s="181">
        <v>5.5359820089955019</v>
      </c>
      <c r="AC15" s="181">
        <v>0</v>
      </c>
      <c r="AD15" s="181">
        <v>1.4992503748125936</v>
      </c>
      <c r="AE15" s="181">
        <v>0</v>
      </c>
      <c r="AF15" s="181">
        <v>0</v>
      </c>
      <c r="AG15" s="181">
        <v>10.243628185907047</v>
      </c>
      <c r="AH15" s="181">
        <v>0</v>
      </c>
      <c r="AI15" s="181">
        <v>74.129685157421292</v>
      </c>
      <c r="AK15" s="180" t="s">
        <v>227</v>
      </c>
      <c r="AL15" s="181">
        <v>45.482758620689658</v>
      </c>
      <c r="AM15" s="181">
        <v>30.802098950524737</v>
      </c>
      <c r="AN15" s="181">
        <v>3.3298350824587706</v>
      </c>
      <c r="AO15" s="181">
        <v>6.0659670164917543</v>
      </c>
      <c r="AP15" s="181">
        <v>21.008995502248876</v>
      </c>
      <c r="AQ15" s="181">
        <v>119.42923178590615</v>
      </c>
      <c r="AR15" s="181">
        <v>5.6559220389805098</v>
      </c>
      <c r="AS15" s="181">
        <v>95.202398800599681</v>
      </c>
      <c r="AT15" s="181">
        <v>220.31034482758616</v>
      </c>
      <c r="AU15" s="181"/>
      <c r="AV15" s="180" t="s">
        <v>227</v>
      </c>
      <c r="AW15" s="185">
        <v>0.25835694050991498</v>
      </c>
      <c r="AX15" s="185">
        <v>0.38186968838526913</v>
      </c>
      <c r="AY15" s="185">
        <v>0</v>
      </c>
      <c r="AZ15" s="185">
        <v>0.35977337110481583</v>
      </c>
      <c r="BA15" s="181">
        <v>362.78753541076486</v>
      </c>
      <c r="BB15" s="189">
        <v>8238.6964123116577</v>
      </c>
      <c r="BC15" s="189">
        <v>693031.34277620399</v>
      </c>
      <c r="BD15" s="190">
        <v>0</v>
      </c>
      <c r="BE15" s="190">
        <v>0.45063323724441146</v>
      </c>
      <c r="BF15" s="190">
        <v>0.54936676275558849</v>
      </c>
      <c r="BG15" s="190">
        <v>0</v>
      </c>
      <c r="BH15" s="190">
        <v>0</v>
      </c>
      <c r="BI15" s="190">
        <v>0</v>
      </c>
    </row>
    <row r="16" spans="1:61" s="180" customFormat="1" ht="14.25" customHeight="1" x14ac:dyDescent="0.2">
      <c r="A16" s="180" t="s">
        <v>228</v>
      </c>
      <c r="B16" s="181">
        <v>1286.688318515095</v>
      </c>
      <c r="C16" s="181">
        <v>721.74556497175149</v>
      </c>
      <c r="D16" s="181">
        <v>299.74576271186442</v>
      </c>
      <c r="E16" s="181">
        <v>265.19699083147907</v>
      </c>
      <c r="F16" s="181">
        <v>218.00753295668551</v>
      </c>
      <c r="G16" s="181">
        <v>47.189457874793582</v>
      </c>
      <c r="H16" s="182">
        <v>2.0984737853404108E-2</v>
      </c>
      <c r="I16" s="182">
        <v>1.8921074360962756E-2</v>
      </c>
      <c r="K16" s="180" t="s">
        <v>228</v>
      </c>
      <c r="L16" s="183">
        <v>20.760653472369022</v>
      </c>
      <c r="M16" s="184">
        <v>616</v>
      </c>
      <c r="N16" s="185">
        <v>1.088339222614841</v>
      </c>
      <c r="O16" s="185">
        <v>1.1000000000000001</v>
      </c>
      <c r="P16" s="186">
        <v>5.5486503468884383</v>
      </c>
      <c r="Q16" s="187">
        <v>0.22376647834274954</v>
      </c>
      <c r="R16" s="185">
        <v>3.4096471330678717E-2</v>
      </c>
      <c r="S16" s="188">
        <v>247.32384639370554</v>
      </c>
      <c r="T16" s="181">
        <v>22.766101694915257</v>
      </c>
      <c r="U16" s="181">
        <v>13.175141242937853</v>
      </c>
      <c r="V16" s="181">
        <v>0</v>
      </c>
      <c r="W16" s="181">
        <v>16.468926553672315</v>
      </c>
      <c r="Y16" s="180" t="s">
        <v>228</v>
      </c>
      <c r="Z16" s="181">
        <v>118.82768361581921</v>
      </c>
      <c r="AA16" s="181">
        <v>67.325800376647834</v>
      </c>
      <c r="AB16" s="181">
        <v>4.6610169491525424</v>
      </c>
      <c r="AC16" s="181">
        <v>82.862523540489647</v>
      </c>
      <c r="AD16" s="181">
        <v>0</v>
      </c>
      <c r="AE16" s="181">
        <v>0</v>
      </c>
      <c r="AF16" s="181">
        <v>0</v>
      </c>
      <c r="AG16" s="181">
        <v>0</v>
      </c>
      <c r="AH16" s="181">
        <v>0</v>
      </c>
      <c r="AI16" s="181">
        <v>273.67702448210923</v>
      </c>
      <c r="AK16" s="180" t="s">
        <v>228</v>
      </c>
      <c r="AL16" s="181">
        <v>0</v>
      </c>
      <c r="AM16" s="181">
        <v>45.89453860640301</v>
      </c>
      <c r="AN16" s="181">
        <v>7.3446327683615822</v>
      </c>
      <c r="AO16" s="181">
        <v>9.227871939736346</v>
      </c>
      <c r="AP16" s="181">
        <v>16.949152542372882</v>
      </c>
      <c r="AQ16" s="181">
        <v>95.966552111816881</v>
      </c>
      <c r="AR16" s="181">
        <v>22.956685499058381</v>
      </c>
      <c r="AS16" s="181">
        <v>180.79096045197741</v>
      </c>
      <c r="AT16" s="181">
        <v>299.74576271186442</v>
      </c>
      <c r="AU16" s="181"/>
      <c r="AV16" s="180" t="s">
        <v>228</v>
      </c>
      <c r="AW16" s="185">
        <v>0</v>
      </c>
      <c r="AX16" s="185">
        <v>0.20133111480865226</v>
      </c>
      <c r="AY16" s="185">
        <v>0</v>
      </c>
      <c r="AZ16" s="185">
        <v>0.79866888519134782</v>
      </c>
      <c r="BA16" s="181">
        <v>424.09317803660571</v>
      </c>
      <c r="BB16" s="189">
        <v>8804.4515092136717</v>
      </c>
      <c r="BC16" s="189">
        <v>709161.19267886854</v>
      </c>
      <c r="BD16" s="190">
        <v>0.1994063916670987</v>
      </c>
      <c r="BE16" s="190">
        <v>0.47325410319166211</v>
      </c>
      <c r="BF16" s="190">
        <v>0.32733950514123927</v>
      </c>
      <c r="BG16" s="190">
        <v>0</v>
      </c>
      <c r="BH16" s="190">
        <v>0</v>
      </c>
      <c r="BI16" s="190">
        <v>0</v>
      </c>
    </row>
    <row r="17" spans="1:61" s="180" customFormat="1" ht="14.25" customHeight="1" x14ac:dyDescent="0.2">
      <c r="A17" s="180" t="s">
        <v>229</v>
      </c>
      <c r="B17" s="181">
        <v>1582.6070277588642</v>
      </c>
      <c r="C17" s="181">
        <v>412.66858800773696</v>
      </c>
      <c r="D17" s="181">
        <v>317.3644809800129</v>
      </c>
      <c r="E17" s="181">
        <v>852.57395877111446</v>
      </c>
      <c r="F17" s="181">
        <v>37.008381689232756</v>
      </c>
      <c r="G17" s="181">
        <v>815.56557708188166</v>
      </c>
      <c r="H17" s="182">
        <v>5.0567690421351924E-2</v>
      </c>
      <c r="I17" s="182">
        <v>5.5971036008965601E-2</v>
      </c>
      <c r="K17" s="180" t="s">
        <v>229</v>
      </c>
      <c r="L17" s="183">
        <v>21.777866783980258</v>
      </c>
      <c r="M17" s="184">
        <v>659.2</v>
      </c>
      <c r="N17" s="185">
        <v>0.96009321293329453</v>
      </c>
      <c r="O17" s="185">
        <v>0.83696780893042577</v>
      </c>
      <c r="P17" s="186">
        <v>5.9389797018911965</v>
      </c>
      <c r="Q17" s="187">
        <v>0.26226950354609929</v>
      </c>
      <c r="R17" s="185">
        <v>1.771135278930757E-2</v>
      </c>
      <c r="S17" s="188">
        <v>192.92862941934541</v>
      </c>
      <c r="T17" s="181">
        <v>5.7833655705996119</v>
      </c>
      <c r="U17" s="181">
        <v>12.018181818181819</v>
      </c>
      <c r="V17" s="181">
        <v>0</v>
      </c>
      <c r="W17" s="181">
        <v>0.84622823984526108</v>
      </c>
      <c r="Y17" s="180" t="s">
        <v>229</v>
      </c>
      <c r="Z17" s="181">
        <v>90.114764667956152</v>
      </c>
      <c r="AA17" s="181">
        <v>25.357833655705996</v>
      </c>
      <c r="AB17" s="181">
        <v>10.607994842037396</v>
      </c>
      <c r="AC17" s="181">
        <v>27.270148291424888</v>
      </c>
      <c r="AD17" s="181">
        <v>5.1495809155383627</v>
      </c>
      <c r="AE17" s="181">
        <v>0.74081237911025144</v>
      </c>
      <c r="AF17" s="181">
        <v>0</v>
      </c>
      <c r="AG17" s="181">
        <v>0</v>
      </c>
      <c r="AH17" s="181">
        <v>0</v>
      </c>
      <c r="AI17" s="181">
        <v>159.24113475177305</v>
      </c>
      <c r="AK17" s="180" t="s">
        <v>229</v>
      </c>
      <c r="AL17" s="181">
        <v>113.70438426821406</v>
      </c>
      <c r="AM17" s="181">
        <v>82.302682140554481</v>
      </c>
      <c r="AN17" s="181">
        <v>6.3617021276595747</v>
      </c>
      <c r="AO17" s="181">
        <v>21.480980012894907</v>
      </c>
      <c r="AP17" s="181">
        <v>25.724693745970342</v>
      </c>
      <c r="AQ17" s="181">
        <v>292.28867996396741</v>
      </c>
      <c r="AR17" s="181">
        <v>21.018052869116698</v>
      </c>
      <c r="AS17" s="181">
        <v>4.0232108317214701</v>
      </c>
      <c r="AT17" s="181">
        <v>317.3644809800129</v>
      </c>
      <c r="AU17" s="181"/>
      <c r="AV17" s="180" t="s">
        <v>229</v>
      </c>
      <c r="AW17" s="185">
        <v>0.6669229564449759</v>
      </c>
      <c r="AX17" s="185">
        <v>0.23397832927541182</v>
      </c>
      <c r="AY17" s="185">
        <v>6.9483006563865982E-2</v>
      </c>
      <c r="AZ17" s="185">
        <v>2.9615707715746158E-2</v>
      </c>
      <c r="BA17" s="181">
        <v>424.005809234975</v>
      </c>
      <c r="BB17" s="189">
        <v>9233.9420291530314</v>
      </c>
      <c r="BC17" s="189">
        <v>787133.50681303651</v>
      </c>
      <c r="BD17" s="190">
        <v>0.54037894297146083</v>
      </c>
      <c r="BE17" s="190">
        <v>0.44871411317442234</v>
      </c>
      <c r="BF17" s="190">
        <v>1.0906943854116816E-2</v>
      </c>
      <c r="BG17" s="190">
        <v>0</v>
      </c>
      <c r="BH17" s="190">
        <v>0</v>
      </c>
      <c r="BI17" s="190">
        <v>0</v>
      </c>
    </row>
    <row r="18" spans="1:61" s="180" customFormat="1" ht="14.25" customHeight="1" x14ac:dyDescent="0.2">
      <c r="A18" s="180" t="s">
        <v>230</v>
      </c>
      <c r="B18" s="181">
        <v>1250.1073761346072</v>
      </c>
      <c r="C18" s="181">
        <v>369.96236842105259</v>
      </c>
      <c r="D18" s="181">
        <v>378.47894736842102</v>
      </c>
      <c r="E18" s="181">
        <v>501.66606034513353</v>
      </c>
      <c r="F18" s="181">
        <v>56.236649122807016</v>
      </c>
      <c r="G18" s="181">
        <v>445.42941122232651</v>
      </c>
      <c r="H18" s="182">
        <v>1.5912468402207371E-2</v>
      </c>
      <c r="I18" s="182">
        <v>1.4981409761578936E-2</v>
      </c>
      <c r="K18" s="180" t="s">
        <v>230</v>
      </c>
      <c r="L18" s="183">
        <v>13.826824732816474</v>
      </c>
      <c r="M18" s="184">
        <v>647.80000000000007</v>
      </c>
      <c r="N18" s="185">
        <v>0.93558636626227631</v>
      </c>
      <c r="O18" s="185">
        <v>0.97762863534675604</v>
      </c>
      <c r="P18" s="186">
        <v>3.6346378044385514</v>
      </c>
      <c r="Q18" s="187">
        <v>0</v>
      </c>
      <c r="R18" s="185">
        <v>0</v>
      </c>
      <c r="S18" s="188">
        <v>291.31418480185772</v>
      </c>
      <c r="T18" s="181">
        <v>3.3684210526315788</v>
      </c>
      <c r="U18" s="181">
        <v>9.8245614035087723</v>
      </c>
      <c r="V18" s="181">
        <v>1.8245614035087718</v>
      </c>
      <c r="W18" s="181">
        <v>12.563157894736841</v>
      </c>
      <c r="Y18" s="180" t="s">
        <v>230</v>
      </c>
      <c r="Z18" s="181">
        <v>117.19298245614036</v>
      </c>
      <c r="AA18" s="181">
        <v>5.9842105263157892</v>
      </c>
      <c r="AB18" s="181">
        <v>6.2824561403508774</v>
      </c>
      <c r="AC18" s="181">
        <v>10.10701754385965</v>
      </c>
      <c r="AD18" s="181">
        <v>2.6315789473684212</v>
      </c>
      <c r="AE18" s="181">
        <v>0</v>
      </c>
      <c r="AF18" s="181">
        <v>0</v>
      </c>
      <c r="AG18" s="181">
        <v>0</v>
      </c>
      <c r="AH18" s="181">
        <v>0</v>
      </c>
      <c r="AI18" s="181">
        <v>142.1982456140351</v>
      </c>
      <c r="AK18" s="180" t="s">
        <v>230</v>
      </c>
      <c r="AL18" s="181">
        <v>0</v>
      </c>
      <c r="AM18" s="181">
        <v>31.722807017543861</v>
      </c>
      <c r="AN18" s="181">
        <v>8.276315789473685</v>
      </c>
      <c r="AO18" s="181">
        <v>18.407894736842106</v>
      </c>
      <c r="AP18" s="181">
        <v>26.354385964912282</v>
      </c>
      <c r="AQ18" s="181">
        <v>105.93856263465682</v>
      </c>
      <c r="AR18" s="181">
        <v>64.160526315789468</v>
      </c>
      <c r="AS18" s="181">
        <v>208.33333333333334</v>
      </c>
      <c r="AT18" s="181">
        <v>378.47894736842102</v>
      </c>
      <c r="AU18" s="181"/>
      <c r="AV18" s="180" t="s">
        <v>230</v>
      </c>
      <c r="AW18" s="185">
        <v>0</v>
      </c>
      <c r="AX18" s="185">
        <v>0</v>
      </c>
      <c r="AY18" s="185">
        <v>0</v>
      </c>
      <c r="AZ18" s="185">
        <v>1</v>
      </c>
      <c r="BA18" s="181">
        <v>451.29896907216488</v>
      </c>
      <c r="BB18" s="189">
        <v>6240.0317474615867</v>
      </c>
      <c r="BC18" s="189">
        <v>531437.88865979377</v>
      </c>
      <c r="BD18" s="190">
        <v>1</v>
      </c>
      <c r="BE18" s="190">
        <v>0</v>
      </c>
      <c r="BF18" s="190">
        <v>0</v>
      </c>
      <c r="BG18" s="190">
        <v>0</v>
      </c>
      <c r="BH18" s="190">
        <v>0</v>
      </c>
      <c r="BI18" s="190">
        <v>0</v>
      </c>
    </row>
    <row r="19" spans="1:61" s="180" customFormat="1" ht="14.25" customHeight="1" x14ac:dyDescent="0.2">
      <c r="A19" s="180" t="s">
        <v>231</v>
      </c>
      <c r="B19" s="181">
        <v>1174.4328658979127</v>
      </c>
      <c r="C19" s="181">
        <v>762.9184466019417</v>
      </c>
      <c r="D19" s="181">
        <v>695.84854368932042</v>
      </c>
      <c r="E19" s="181">
        <v>-284.33412439334927</v>
      </c>
      <c r="F19" s="181">
        <v>0</v>
      </c>
      <c r="G19" s="181">
        <v>-284.33412439334927</v>
      </c>
      <c r="H19" s="182">
        <v>-1.6064939619317632E-2</v>
      </c>
      <c r="I19" s="182">
        <v>-1.6064939619317632E-2</v>
      </c>
      <c r="K19" s="180" t="s">
        <v>231</v>
      </c>
      <c r="L19" s="183">
        <v>15.568700021196136</v>
      </c>
      <c r="M19" s="184">
        <v>590.5</v>
      </c>
      <c r="N19" s="185">
        <v>1.0269565217391305</v>
      </c>
      <c r="O19" s="185">
        <v>1.138157894736842</v>
      </c>
      <c r="P19" s="186">
        <v>3.3959669887135431</v>
      </c>
      <c r="Q19" s="187">
        <v>0</v>
      </c>
      <c r="R19" s="185">
        <v>0.24272589324005409</v>
      </c>
      <c r="S19" s="188">
        <v>738.72154766289032</v>
      </c>
      <c r="T19" s="181">
        <v>0</v>
      </c>
      <c r="U19" s="181">
        <v>0</v>
      </c>
      <c r="V19" s="181">
        <v>0</v>
      </c>
      <c r="W19" s="181">
        <v>0</v>
      </c>
      <c r="Y19" s="180" t="s">
        <v>231</v>
      </c>
      <c r="Z19" s="181">
        <v>9.7087378640776691</v>
      </c>
      <c r="AA19" s="181">
        <v>18.763106796116507</v>
      </c>
      <c r="AB19" s="181">
        <v>0.49514563106796117</v>
      </c>
      <c r="AC19" s="181">
        <v>0</v>
      </c>
      <c r="AD19" s="181">
        <v>10.046601941747573</v>
      </c>
      <c r="AE19" s="181">
        <v>0</v>
      </c>
      <c r="AF19" s="181">
        <v>0</v>
      </c>
      <c r="AG19" s="181">
        <v>0.81941747572815538</v>
      </c>
      <c r="AH19" s="181">
        <v>0</v>
      </c>
      <c r="AI19" s="181">
        <v>39.833009708737862</v>
      </c>
      <c r="AK19" s="180" t="s">
        <v>231</v>
      </c>
      <c r="AL19" s="181">
        <v>121.45631067961165</v>
      </c>
      <c r="AM19" s="181">
        <v>172.03300970873786</v>
      </c>
      <c r="AN19" s="181">
        <v>2.3300970873786406</v>
      </c>
      <c r="AO19" s="181">
        <v>23.300970873786408</v>
      </c>
      <c r="AP19" s="181">
        <v>19.483495145631068</v>
      </c>
      <c r="AQ19" s="181">
        <v>387.41142803280235</v>
      </c>
      <c r="AR19" s="181">
        <v>31.067961165048544</v>
      </c>
      <c r="AS19" s="181">
        <v>277.28155339805824</v>
      </c>
      <c r="AT19" s="181">
        <v>695.84854368932042</v>
      </c>
      <c r="AU19" s="181"/>
      <c r="AV19" s="180" t="s">
        <v>231</v>
      </c>
      <c r="AW19" s="185">
        <v>0.32926500337154413</v>
      </c>
      <c r="AX19" s="185">
        <v>0.12137559002022925</v>
      </c>
      <c r="AY19" s="185">
        <v>1.6655428186109239E-2</v>
      </c>
      <c r="AZ19" s="185">
        <v>0.53270397842211725</v>
      </c>
      <c r="BA19" s="181">
        <v>166.6891436277815</v>
      </c>
      <c r="BB19" s="189">
        <v>2595.1332739310074</v>
      </c>
      <c r="BC19" s="189">
        <v>221356.34686446391</v>
      </c>
      <c r="BD19" s="190">
        <v>0</v>
      </c>
      <c r="BE19" s="190">
        <v>0.51872417162022544</v>
      </c>
      <c r="BF19" s="190">
        <v>0.47611132218844987</v>
      </c>
      <c r="BG19" s="190">
        <v>0</v>
      </c>
      <c r="BH19" s="190">
        <v>0</v>
      </c>
      <c r="BI19" s="190">
        <v>5.1645061913246915E-3</v>
      </c>
    </row>
    <row r="20" spans="1:61" s="180" customFormat="1" ht="14.25" customHeight="1" x14ac:dyDescent="0.2">
      <c r="A20" s="180" t="s">
        <v>232</v>
      </c>
      <c r="B20" s="181">
        <v>1544.2066698264944</v>
      </c>
      <c r="C20" s="181">
        <v>627.67857142857144</v>
      </c>
      <c r="D20" s="181">
        <v>1225.4419785714285</v>
      </c>
      <c r="E20" s="181">
        <v>-308.91388017350545</v>
      </c>
      <c r="F20" s="181">
        <v>185.49285714285713</v>
      </c>
      <c r="G20" s="181">
        <v>-494.40673731636258</v>
      </c>
      <c r="H20" s="182">
        <v>-1.5917321166320799E-2</v>
      </c>
      <c r="I20" s="182">
        <v>-3.6248032851103645E-2</v>
      </c>
      <c r="K20" s="180" t="s">
        <v>232</v>
      </c>
      <c r="L20" s="183">
        <v>28.695309876999865</v>
      </c>
      <c r="M20" s="184">
        <v>664.40000000000009</v>
      </c>
      <c r="N20" s="185">
        <v>1.0199570156585818</v>
      </c>
      <c r="O20" s="185">
        <v>0.91000558971492473</v>
      </c>
      <c r="P20" s="186">
        <v>7.6914001055125318</v>
      </c>
      <c r="Q20" s="187">
        <v>0.53534285714285723</v>
      </c>
      <c r="R20" s="185">
        <v>1.0961544352915133E-2</v>
      </c>
      <c r="S20" s="188">
        <v>239.63162674280252</v>
      </c>
      <c r="T20" s="181">
        <v>10.714285714285714</v>
      </c>
      <c r="U20" s="181">
        <v>25.935714285714287</v>
      </c>
      <c r="V20" s="181">
        <v>41.428571428571431</v>
      </c>
      <c r="W20" s="181">
        <v>18.321428571428573</v>
      </c>
      <c r="Y20" s="180" t="s">
        <v>232</v>
      </c>
      <c r="Z20" s="181">
        <v>171.48571428571429</v>
      </c>
      <c r="AA20" s="181">
        <v>50</v>
      </c>
      <c r="AB20" s="181">
        <v>37.857142857142854</v>
      </c>
      <c r="AC20" s="181">
        <v>128.02142857142857</v>
      </c>
      <c r="AD20" s="181">
        <v>28.571428571428573</v>
      </c>
      <c r="AE20" s="181">
        <v>0</v>
      </c>
      <c r="AF20" s="181">
        <v>0</v>
      </c>
      <c r="AG20" s="181">
        <v>0</v>
      </c>
      <c r="AH20" s="181">
        <v>0</v>
      </c>
      <c r="AI20" s="181">
        <v>415.93571428571431</v>
      </c>
      <c r="AK20" s="180" t="s">
        <v>232</v>
      </c>
      <c r="AL20" s="181">
        <v>0</v>
      </c>
      <c r="AM20" s="181">
        <v>124.94285714285714</v>
      </c>
      <c r="AN20" s="181">
        <v>6.0857142857142854</v>
      </c>
      <c r="AO20" s="181">
        <v>47.721428571428568</v>
      </c>
      <c r="AP20" s="181">
        <v>33.514285714285712</v>
      </c>
      <c r="AQ20" s="181">
        <v>343.80484693877554</v>
      </c>
      <c r="AR20" s="181">
        <v>49.013407142856991</v>
      </c>
      <c r="AS20" s="181">
        <v>832</v>
      </c>
      <c r="AT20" s="181">
        <v>1225.4419785714285</v>
      </c>
      <c r="AU20" s="181"/>
      <c r="AV20" s="180" t="s">
        <v>232</v>
      </c>
      <c r="AW20" s="185">
        <v>0</v>
      </c>
      <c r="AX20" s="185">
        <v>3.7037037037037042E-2</v>
      </c>
      <c r="AY20" s="185">
        <v>0</v>
      </c>
      <c r="AZ20" s="185">
        <v>0.96296296296296291</v>
      </c>
      <c r="BA20" s="181">
        <v>103.70370370370371</v>
      </c>
      <c r="BB20" s="189">
        <v>2975.8099131703566</v>
      </c>
      <c r="BC20" s="189">
        <v>146757.03703703705</v>
      </c>
      <c r="BD20" s="190">
        <v>2.2193395988330422E-2</v>
      </c>
      <c r="BE20" s="190">
        <v>0.9486982768193335</v>
      </c>
      <c r="BF20" s="190">
        <v>2.9108327192336036E-2</v>
      </c>
      <c r="BG20" s="190">
        <v>0</v>
      </c>
      <c r="BH20" s="190">
        <v>0</v>
      </c>
      <c r="BI20" s="190">
        <v>0</v>
      </c>
    </row>
    <row r="21" spans="1:61" s="180" customFormat="1" ht="14.25" customHeight="1" x14ac:dyDescent="0.2">
      <c r="A21" s="180" t="s">
        <v>233</v>
      </c>
      <c r="B21" s="181">
        <v>1120.7261819728847</v>
      </c>
      <c r="C21" s="181">
        <v>392.05889794168098</v>
      </c>
      <c r="D21" s="181">
        <v>139.16487993138935</v>
      </c>
      <c r="E21" s="181">
        <v>589.50240409981438</v>
      </c>
      <c r="F21" s="181">
        <v>61.271333619210978</v>
      </c>
      <c r="G21" s="181">
        <v>528.23107048060342</v>
      </c>
      <c r="H21" s="182">
        <v>5.5353321476767733E-2</v>
      </c>
      <c r="I21" s="182">
        <v>6.7286839345264041E-2</v>
      </c>
      <c r="K21" s="180" t="s">
        <v>233</v>
      </c>
      <c r="L21" s="183">
        <v>14.15518555487734</v>
      </c>
      <c r="M21" s="184">
        <v>487.5</v>
      </c>
      <c r="N21" s="185">
        <v>0.89465957056340617</v>
      </c>
      <c r="O21" s="185">
        <v>1.0317460317460316</v>
      </c>
      <c r="P21" s="186">
        <v>3.9383105028862277</v>
      </c>
      <c r="Q21" s="187">
        <v>0</v>
      </c>
      <c r="R21" s="185">
        <v>3.4200408387256583E-2</v>
      </c>
      <c r="S21" s="188">
        <v>190.2325873578007</v>
      </c>
      <c r="T21" s="181">
        <v>12.74532440544909</v>
      </c>
      <c r="U21" s="181">
        <v>9.7529438928653871</v>
      </c>
      <c r="V21" s="181">
        <v>39.829138767028397</v>
      </c>
      <c r="W21" s="181">
        <v>12.191179866081736</v>
      </c>
      <c r="Y21" s="180" t="s">
        <v>233</v>
      </c>
      <c r="Z21" s="181">
        <v>62.572962364350033</v>
      </c>
      <c r="AA21" s="181">
        <v>1.1799815285153543</v>
      </c>
      <c r="AB21" s="181">
        <v>3.8859385823135533</v>
      </c>
      <c r="AC21" s="181">
        <v>0</v>
      </c>
      <c r="AD21" s="181">
        <v>0.69268067420918955</v>
      </c>
      <c r="AE21" s="181">
        <v>0</v>
      </c>
      <c r="AF21" s="181">
        <v>0</v>
      </c>
      <c r="AG21" s="181">
        <v>0</v>
      </c>
      <c r="AH21" s="181">
        <v>0</v>
      </c>
      <c r="AI21" s="181">
        <v>68.331563149388131</v>
      </c>
      <c r="AK21" s="180" t="s">
        <v>233</v>
      </c>
      <c r="AL21" s="181">
        <v>26.721805317324183</v>
      </c>
      <c r="AM21" s="181">
        <v>14.972662950257289</v>
      </c>
      <c r="AN21" s="181">
        <v>1.7087264150943395</v>
      </c>
      <c r="AO21" s="181">
        <v>10.096376500857632</v>
      </c>
      <c r="AP21" s="181">
        <v>8.6536234991423662</v>
      </c>
      <c r="AQ21" s="181">
        <v>81.348480255226704</v>
      </c>
      <c r="AR21" s="181">
        <v>14.472555746140651</v>
      </c>
      <c r="AS21" s="181">
        <v>43.337264150943398</v>
      </c>
      <c r="AT21" s="181">
        <v>139.16487993138935</v>
      </c>
      <c r="AU21" s="181"/>
      <c r="AV21" s="180" t="s">
        <v>233</v>
      </c>
      <c r="AW21" s="185">
        <v>0.23355228860389951</v>
      </c>
      <c r="AX21" s="185">
        <v>0.48545511416953391</v>
      </c>
      <c r="AY21" s="185">
        <v>0</v>
      </c>
      <c r="AZ21" s="185">
        <v>0.28099259722656655</v>
      </c>
      <c r="BA21" s="181">
        <v>622.45021374204987</v>
      </c>
      <c r="BB21" s="189">
        <v>8339.0882733385642</v>
      </c>
      <c r="BC21" s="189">
        <v>564244.77948076325</v>
      </c>
      <c r="BD21" s="190">
        <v>0</v>
      </c>
      <c r="BE21" s="190">
        <v>0.16018319869693204</v>
      </c>
      <c r="BF21" s="190">
        <v>0.80194665467953885</v>
      </c>
      <c r="BG21" s="190">
        <v>2.4388175743876615E-2</v>
      </c>
      <c r="BH21" s="190">
        <v>0</v>
      </c>
      <c r="BI21" s="190">
        <v>1.3481970879652527E-2</v>
      </c>
    </row>
    <row r="22" spans="1:61" s="180" customFormat="1" ht="14.25" customHeight="1" x14ac:dyDescent="0.2">
      <c r="A22" s="180" t="s">
        <v>234</v>
      </c>
      <c r="B22" s="181">
        <v>1183.1017530250772</v>
      </c>
      <c r="C22" s="181">
        <v>472.56834605597959</v>
      </c>
      <c r="D22" s="181">
        <v>203.51125318066158</v>
      </c>
      <c r="E22" s="181">
        <v>507.02215378843596</v>
      </c>
      <c r="F22" s="181">
        <v>37.729573791348599</v>
      </c>
      <c r="G22" s="181">
        <v>469.29257999708733</v>
      </c>
      <c r="H22" s="182">
        <v>3.8324704913701345E-2</v>
      </c>
      <c r="I22" s="182">
        <v>3.7441497192368917E-2</v>
      </c>
      <c r="K22" s="180" t="s">
        <v>234</v>
      </c>
      <c r="L22" s="183">
        <v>17.274235346626394</v>
      </c>
      <c r="M22" s="184">
        <v>573</v>
      </c>
      <c r="N22" s="185">
        <v>1.1147859922178989</v>
      </c>
      <c r="O22" s="185">
        <v>1.0962962962962963</v>
      </c>
      <c r="P22" s="186">
        <v>4.6221869756678329</v>
      </c>
      <c r="Q22" s="187">
        <v>0</v>
      </c>
      <c r="R22" s="185">
        <v>7.3254904554589745E-2</v>
      </c>
      <c r="S22" s="188">
        <v>244.2306342835995</v>
      </c>
      <c r="T22" s="181">
        <v>0</v>
      </c>
      <c r="U22" s="181">
        <v>4.9262086513994907</v>
      </c>
      <c r="V22" s="181">
        <v>0</v>
      </c>
      <c r="W22" s="181">
        <v>6.1577608142493636</v>
      </c>
      <c r="Y22" s="180" t="s">
        <v>234</v>
      </c>
      <c r="Z22" s="181">
        <v>51.276386768447836</v>
      </c>
      <c r="AA22" s="181">
        <v>16.183059796437661</v>
      </c>
      <c r="AB22" s="181">
        <v>3.1966412213740458</v>
      </c>
      <c r="AC22" s="181">
        <v>24.015903307888042</v>
      </c>
      <c r="AD22" s="181">
        <v>24.43702290076336</v>
      </c>
      <c r="AE22" s="181">
        <v>0</v>
      </c>
      <c r="AF22" s="181">
        <v>0</v>
      </c>
      <c r="AG22" s="181">
        <v>0</v>
      </c>
      <c r="AH22" s="181">
        <v>0</v>
      </c>
      <c r="AI22" s="181">
        <v>119.10901399491094</v>
      </c>
      <c r="AK22" s="180" t="s">
        <v>234</v>
      </c>
      <c r="AL22" s="181">
        <v>11.318091603053436</v>
      </c>
      <c r="AM22" s="181">
        <v>38.894402035623408</v>
      </c>
      <c r="AN22" s="181">
        <v>3.2988740458015267</v>
      </c>
      <c r="AO22" s="181">
        <v>28.065559796437658</v>
      </c>
      <c r="AP22" s="181">
        <v>15.655877862595421</v>
      </c>
      <c r="AQ22" s="181">
        <v>112.06912830044222</v>
      </c>
      <c r="AR22" s="181">
        <v>14.312977099236642</v>
      </c>
      <c r="AS22" s="181">
        <v>77.099236641221367</v>
      </c>
      <c r="AT22" s="181">
        <v>203.51125318066158</v>
      </c>
      <c r="AU22" s="181"/>
      <c r="AV22" s="180" t="s">
        <v>234</v>
      </c>
      <c r="AW22" s="185">
        <v>7.0234113712374591E-2</v>
      </c>
      <c r="AX22" s="185">
        <v>0.33712374581939802</v>
      </c>
      <c r="AY22" s="185">
        <v>0.18729096989966559</v>
      </c>
      <c r="AZ22" s="185">
        <v>0.4053511705685619</v>
      </c>
      <c r="BA22" s="181">
        <v>504.72240802675589</v>
      </c>
      <c r="BB22" s="189">
        <v>8718.6936609701752</v>
      </c>
      <c r="BC22" s="189">
        <v>662399.00147157197</v>
      </c>
      <c r="BD22" s="190">
        <v>0</v>
      </c>
      <c r="BE22" s="190">
        <v>0.47183369075797499</v>
      </c>
      <c r="BF22" s="190">
        <v>0.52816630924202501</v>
      </c>
      <c r="BG22" s="190">
        <v>0</v>
      </c>
      <c r="BH22" s="190">
        <v>0</v>
      </c>
      <c r="BI22" s="190">
        <v>0</v>
      </c>
    </row>
    <row r="23" spans="1:61" s="180" customFormat="1" ht="14.25" customHeight="1" x14ac:dyDescent="0.2">
      <c r="A23" s="180" t="s">
        <v>235</v>
      </c>
      <c r="B23" s="181">
        <v>1209.0038818186438</v>
      </c>
      <c r="C23" s="181">
        <v>622.70348246059984</v>
      </c>
      <c r="D23" s="181">
        <v>164.09913573970513</v>
      </c>
      <c r="E23" s="181">
        <v>422.20126361833877</v>
      </c>
      <c r="F23" s="181">
        <v>0</v>
      </c>
      <c r="G23" s="181">
        <v>422.20126361833877</v>
      </c>
      <c r="H23" s="182">
        <v>2.3717764732272217E-2</v>
      </c>
      <c r="I23" s="182">
        <v>2.3717764732272217E-2</v>
      </c>
      <c r="K23" s="180" t="s">
        <v>235</v>
      </c>
      <c r="L23" s="183">
        <v>15.643171520878539</v>
      </c>
      <c r="M23" s="184">
        <v>450</v>
      </c>
      <c r="N23" s="185">
        <v>0.86042065009560231</v>
      </c>
      <c r="O23" s="185">
        <v>0.71917808219178081</v>
      </c>
      <c r="P23" s="186">
        <v>4.2407832774548631</v>
      </c>
      <c r="Q23" s="187">
        <v>0</v>
      </c>
      <c r="R23" s="185">
        <v>7.1592970590465196E-2</v>
      </c>
      <c r="S23" s="188">
        <v>209.05147412415835</v>
      </c>
      <c r="T23" s="181">
        <v>0.64274236743438684</v>
      </c>
      <c r="U23" s="181">
        <v>7.0316014997321901</v>
      </c>
      <c r="V23" s="181">
        <v>0</v>
      </c>
      <c r="W23" s="181">
        <v>8.167648634172469</v>
      </c>
      <c r="Y23" s="180" t="s">
        <v>235</v>
      </c>
      <c r="Z23" s="181">
        <v>75.580610605249063</v>
      </c>
      <c r="AA23" s="181">
        <v>20.368505623995716</v>
      </c>
      <c r="AB23" s="181">
        <v>5.1778253883235132</v>
      </c>
      <c r="AC23" s="181">
        <v>0</v>
      </c>
      <c r="AD23" s="181">
        <v>0</v>
      </c>
      <c r="AE23" s="181">
        <v>6.3256561328334229</v>
      </c>
      <c r="AF23" s="181">
        <v>0</v>
      </c>
      <c r="AG23" s="181">
        <v>0</v>
      </c>
      <c r="AH23" s="181">
        <v>0</v>
      </c>
      <c r="AI23" s="181">
        <v>107.45259775040171</v>
      </c>
      <c r="AK23" s="180" t="s">
        <v>235</v>
      </c>
      <c r="AL23" s="181">
        <v>52.120996441281136</v>
      </c>
      <c r="AM23" s="181">
        <v>34.228266395526184</v>
      </c>
      <c r="AN23" s="181">
        <v>6.722419928825623</v>
      </c>
      <c r="AO23" s="181">
        <v>13.974072191154042</v>
      </c>
      <c r="AP23" s="181">
        <v>16.823589222165733</v>
      </c>
      <c r="AQ23" s="181">
        <v>147.30324347669438</v>
      </c>
      <c r="AR23" s="181">
        <v>16.77681748856126</v>
      </c>
      <c r="AS23" s="181">
        <v>0</v>
      </c>
      <c r="AT23" s="181">
        <v>164.09913573970513</v>
      </c>
      <c r="AU23" s="181"/>
      <c r="AV23" s="180" t="s">
        <v>235</v>
      </c>
      <c r="AW23" s="185">
        <v>0.37907505686125853</v>
      </c>
      <c r="AX23" s="185">
        <v>0.52994692949203936</v>
      </c>
      <c r="AY23" s="185">
        <v>9.0978013646702049E-2</v>
      </c>
      <c r="AZ23" s="185">
        <v>0</v>
      </c>
      <c r="BA23" s="181">
        <v>715.81501137225166</v>
      </c>
      <c r="BB23" s="189">
        <v>10628.343131274081</v>
      </c>
      <c r="BC23" s="189">
        <v>1436406.0045489005</v>
      </c>
      <c r="BD23" s="190">
        <v>0.38905745043733109</v>
      </c>
      <c r="BE23" s="190">
        <v>0.34714769538529827</v>
      </c>
      <c r="BF23" s="190">
        <v>0.19730771062677535</v>
      </c>
      <c r="BG23" s="190">
        <v>5.7822607042494735E-2</v>
      </c>
      <c r="BH23" s="190">
        <v>0</v>
      </c>
      <c r="BI23" s="190">
        <v>8.6645365081006176E-3</v>
      </c>
    </row>
    <row r="24" spans="1:61" s="180" customFormat="1" ht="14.25" customHeight="1" x14ac:dyDescent="0.2">
      <c r="A24" s="180" t="s">
        <v>236</v>
      </c>
      <c r="B24" s="181">
        <v>1735.4522832835869</v>
      </c>
      <c r="C24" s="181">
        <v>562.09054923305291</v>
      </c>
      <c r="D24" s="181">
        <v>390.01707075705099</v>
      </c>
      <c r="E24" s="181">
        <v>783.34466329348288</v>
      </c>
      <c r="F24" s="181">
        <v>277.01039089559623</v>
      </c>
      <c r="G24" s="181">
        <v>506.33427239788665</v>
      </c>
      <c r="H24" s="182">
        <v>5.4168453544187048E-2</v>
      </c>
      <c r="I24" s="182">
        <v>6.4618928748862658E-2</v>
      </c>
      <c r="K24" s="180" t="s">
        <v>236</v>
      </c>
      <c r="L24" s="183">
        <v>10.954426701181013</v>
      </c>
      <c r="M24" s="184">
        <v>539</v>
      </c>
      <c r="N24" s="185">
        <v>1.002417705039985</v>
      </c>
      <c r="O24" s="185">
        <v>1.0818713450292397</v>
      </c>
      <c r="P24" s="186">
        <v>2.7032707653878072</v>
      </c>
      <c r="Q24" s="187">
        <v>0.11758893280632411</v>
      </c>
      <c r="R24" s="185">
        <v>0</v>
      </c>
      <c r="S24" s="188">
        <v>452.25719690436802</v>
      </c>
      <c r="T24" s="181">
        <v>7.701449275362318</v>
      </c>
      <c r="U24" s="181">
        <v>7.2699077733860342</v>
      </c>
      <c r="V24" s="181">
        <v>0</v>
      </c>
      <c r="W24" s="181">
        <v>7.7600131752305668</v>
      </c>
      <c r="Y24" s="180" t="s">
        <v>236</v>
      </c>
      <c r="Z24" s="181">
        <v>38.905612648221343</v>
      </c>
      <c r="AA24" s="181">
        <v>15.654808959156785</v>
      </c>
      <c r="AB24" s="181">
        <v>7.9051383399209483</v>
      </c>
      <c r="AC24" s="181">
        <v>11.300395256916996</v>
      </c>
      <c r="AD24" s="181">
        <v>10.209486166007904</v>
      </c>
      <c r="AE24" s="181">
        <v>0</v>
      </c>
      <c r="AF24" s="181">
        <v>0</v>
      </c>
      <c r="AG24" s="181">
        <v>0</v>
      </c>
      <c r="AH24" s="181">
        <v>0</v>
      </c>
      <c r="AI24" s="181">
        <v>83.975441370223976</v>
      </c>
      <c r="AK24" s="180" t="s">
        <v>236</v>
      </c>
      <c r="AL24" s="181">
        <v>69.651657595249873</v>
      </c>
      <c r="AM24" s="181">
        <v>74.022266204849089</v>
      </c>
      <c r="AN24" s="181">
        <v>1.4200890648193962</v>
      </c>
      <c r="AO24" s="181">
        <v>21.758040573973279</v>
      </c>
      <c r="AP24" s="181">
        <v>14.056902523503217</v>
      </c>
      <c r="AQ24" s="181">
        <v>202.40413902416512</v>
      </c>
      <c r="AR24" s="181">
        <v>56.372340425531917</v>
      </c>
      <c r="AS24" s="181">
        <v>131.22216724393866</v>
      </c>
      <c r="AT24" s="181">
        <v>390.01707075705099</v>
      </c>
      <c r="AU24" s="181"/>
      <c r="AV24" s="180" t="s">
        <v>236</v>
      </c>
      <c r="AW24" s="185">
        <v>0.39807271277071959</v>
      </c>
      <c r="AX24" s="185">
        <v>0.13638324366998464</v>
      </c>
      <c r="AY24" s="185">
        <v>0</v>
      </c>
      <c r="AZ24" s="185">
        <v>0.46554404355929585</v>
      </c>
      <c r="BA24" s="181">
        <v>315.81466138181941</v>
      </c>
      <c r="BB24" s="189">
        <v>1299.2639962802923</v>
      </c>
      <c r="BC24" s="189">
        <v>569326.48147997435</v>
      </c>
      <c r="BD24" s="190">
        <v>0</v>
      </c>
      <c r="BE24" s="190">
        <v>8.9640337451939223E-2</v>
      </c>
      <c r="BF24" s="190">
        <v>0.1324616337258708</v>
      </c>
      <c r="BG24" s="190">
        <v>0.75450909394329979</v>
      </c>
      <c r="BH24" s="190">
        <v>0</v>
      </c>
      <c r="BI24" s="190">
        <v>2.3388934878890155E-2</v>
      </c>
    </row>
    <row r="25" spans="1:61" s="180" customFormat="1" ht="14.25" customHeight="1" x14ac:dyDescent="0.2">
      <c r="A25" s="180" t="s">
        <v>237</v>
      </c>
      <c r="B25" s="181">
        <v>1475.532737405598</v>
      </c>
      <c r="C25" s="181">
        <v>623.60769911504428</v>
      </c>
      <c r="D25" s="181">
        <v>423.26216814159295</v>
      </c>
      <c r="E25" s="181">
        <v>428.66287014896085</v>
      </c>
      <c r="F25" s="181">
        <v>30.844026548672566</v>
      </c>
      <c r="G25" s="181">
        <v>397.81884360028829</v>
      </c>
      <c r="H25" s="182">
        <v>2.5666902488217503E-2</v>
      </c>
      <c r="I25" s="182">
        <v>2.5711995648498222E-2</v>
      </c>
      <c r="K25" s="180" t="s">
        <v>237</v>
      </c>
      <c r="L25" s="183">
        <v>17.559388354928579</v>
      </c>
      <c r="M25" s="184">
        <v>535.5</v>
      </c>
      <c r="N25" s="185">
        <v>0.9789762340036563</v>
      </c>
      <c r="O25" s="185">
        <v>1.0390070921985815</v>
      </c>
      <c r="P25" s="186">
        <v>4.4561543443294118</v>
      </c>
      <c r="Q25" s="187">
        <v>7.4060287610619474E-2</v>
      </c>
      <c r="R25" s="185">
        <v>0.12077642166488807</v>
      </c>
      <c r="S25" s="188">
        <v>382.23828856848831</v>
      </c>
      <c r="T25" s="181">
        <v>0</v>
      </c>
      <c r="U25" s="181">
        <v>10.24362831858407</v>
      </c>
      <c r="V25" s="181">
        <v>0</v>
      </c>
      <c r="W25" s="181">
        <v>12.80453539823009</v>
      </c>
      <c r="Y25" s="180" t="s">
        <v>237</v>
      </c>
      <c r="Z25" s="181">
        <v>104.84402654867256</v>
      </c>
      <c r="AA25" s="181">
        <v>0</v>
      </c>
      <c r="AB25" s="181">
        <v>0.62389380530973448</v>
      </c>
      <c r="AC25" s="181">
        <v>22.23008849557522</v>
      </c>
      <c r="AD25" s="181">
        <v>0</v>
      </c>
      <c r="AE25" s="181">
        <v>0.39823008849557523</v>
      </c>
      <c r="AF25" s="181">
        <v>0</v>
      </c>
      <c r="AG25" s="181">
        <v>11.863938053097344</v>
      </c>
      <c r="AH25" s="181">
        <v>0</v>
      </c>
      <c r="AI25" s="181">
        <v>139.96017699115043</v>
      </c>
      <c r="AK25" s="180" t="s">
        <v>237</v>
      </c>
      <c r="AL25" s="181">
        <v>0</v>
      </c>
      <c r="AM25" s="181">
        <v>80.553097345132741</v>
      </c>
      <c r="AN25" s="181">
        <v>5.5630530973451329</v>
      </c>
      <c r="AO25" s="181">
        <v>15.434734513274336</v>
      </c>
      <c r="AP25" s="181">
        <v>18.026548672566371</v>
      </c>
      <c r="AQ25" s="181">
        <v>161.42696422977525</v>
      </c>
      <c r="AR25" s="181">
        <v>18.805309734513273</v>
      </c>
      <c r="AS25" s="181">
        <v>242.98672566371681</v>
      </c>
      <c r="AT25" s="181">
        <v>423.26216814159295</v>
      </c>
      <c r="AU25" s="181"/>
      <c r="AV25" s="180" t="s">
        <v>237</v>
      </c>
      <c r="AW25" s="185">
        <v>0</v>
      </c>
      <c r="AX25" s="185">
        <v>4.1737699135853269E-2</v>
      </c>
      <c r="AY25" s="185">
        <v>9.3821644818058908E-2</v>
      </c>
      <c r="AZ25" s="185">
        <v>0.86444065604608777</v>
      </c>
      <c r="BA25" s="181">
        <v>255.08200576097821</v>
      </c>
      <c r="BB25" s="189">
        <v>4479.0840015111462</v>
      </c>
      <c r="BC25" s="189">
        <v>424832.10816530482</v>
      </c>
      <c r="BD25" s="190">
        <v>0.14988102084735319</v>
      </c>
      <c r="BE25" s="190">
        <v>0.58399093552390435</v>
      </c>
      <c r="BF25" s="190">
        <v>0.2489779254180606</v>
      </c>
      <c r="BG25" s="190">
        <v>0</v>
      </c>
      <c r="BH25" s="190">
        <v>0</v>
      </c>
      <c r="BI25" s="190">
        <v>1.7150118210681797E-2</v>
      </c>
    </row>
    <row r="26" spans="1:61" s="180" customFormat="1" ht="14.25" customHeight="1" x14ac:dyDescent="0.2">
      <c r="A26" s="180" t="s">
        <v>238</v>
      </c>
      <c r="B26" s="181">
        <v>1315.4186405539442</v>
      </c>
      <c r="C26" s="181">
        <v>777.78086516157589</v>
      </c>
      <c r="D26" s="181">
        <v>257.34130146082339</v>
      </c>
      <c r="E26" s="181">
        <v>280.29647393154499</v>
      </c>
      <c r="F26" s="181">
        <v>169.6100044267375</v>
      </c>
      <c r="G26" s="181">
        <v>110.68646950480749</v>
      </c>
      <c r="H26" s="182">
        <v>1.2953384072232997E-2</v>
      </c>
      <c r="I26" s="182">
        <v>8.9870003225862513E-3</v>
      </c>
      <c r="K26" s="180" t="s">
        <v>238</v>
      </c>
      <c r="L26" s="183">
        <v>20.367712835439271</v>
      </c>
      <c r="M26" s="184">
        <v>470</v>
      </c>
      <c r="N26" s="185">
        <v>0.89866156787762907</v>
      </c>
      <c r="O26" s="185">
        <v>0.85616438356164382</v>
      </c>
      <c r="P26" s="186">
        <v>5.5677156937650008</v>
      </c>
      <c r="Q26" s="187">
        <v>0</v>
      </c>
      <c r="R26" s="185">
        <v>6.3836000966282475E-2</v>
      </c>
      <c r="S26" s="188">
        <v>186.40112282154482</v>
      </c>
      <c r="T26" s="181">
        <v>4.5501549358123068</v>
      </c>
      <c r="U26" s="181">
        <v>14.829305002213367</v>
      </c>
      <c r="V26" s="181">
        <v>0</v>
      </c>
      <c r="W26" s="181">
        <v>17.577600708278002</v>
      </c>
      <c r="Y26" s="180" t="s">
        <v>238</v>
      </c>
      <c r="Z26" s="181">
        <v>84.909251881363431</v>
      </c>
      <c r="AA26" s="181">
        <v>0</v>
      </c>
      <c r="AB26" s="181">
        <v>4.5405046480743696</v>
      </c>
      <c r="AC26" s="181">
        <v>0</v>
      </c>
      <c r="AD26" s="181">
        <v>0</v>
      </c>
      <c r="AE26" s="181">
        <v>9.1673306772908365</v>
      </c>
      <c r="AF26" s="181">
        <v>0</v>
      </c>
      <c r="AG26" s="181">
        <v>1.8902169101372288</v>
      </c>
      <c r="AH26" s="181">
        <v>0</v>
      </c>
      <c r="AI26" s="181">
        <v>100.50730411686587</v>
      </c>
      <c r="AK26" s="180" t="s">
        <v>238</v>
      </c>
      <c r="AL26" s="181">
        <v>31.738379814077025</v>
      </c>
      <c r="AM26" s="181">
        <v>36.377158034528556</v>
      </c>
      <c r="AN26" s="181">
        <v>3.7521027003098717</v>
      </c>
      <c r="AO26" s="181">
        <v>17.490039840637451</v>
      </c>
      <c r="AP26" s="181">
        <v>14.910137228862329</v>
      </c>
      <c r="AQ26" s="181">
        <v>163.47846291289517</v>
      </c>
      <c r="AR26" s="181">
        <v>15.936254980079681</v>
      </c>
      <c r="AS26" s="181">
        <v>77.910579902611772</v>
      </c>
      <c r="AT26" s="181">
        <v>257.34130146082339</v>
      </c>
      <c r="AU26" s="181"/>
      <c r="AV26" s="180" t="s">
        <v>238</v>
      </c>
      <c r="AW26" s="185">
        <v>0.15228426395939088</v>
      </c>
      <c r="AX26" s="185">
        <v>0.51776649746192893</v>
      </c>
      <c r="AY26" s="185">
        <v>5.0761421319796961E-2</v>
      </c>
      <c r="AZ26" s="185">
        <v>0.27918781725888331</v>
      </c>
      <c r="BA26" s="181">
        <v>344.010152284264</v>
      </c>
      <c r="BB26" s="189">
        <v>7006.6999942016228</v>
      </c>
      <c r="BC26" s="189">
        <v>705105.38071066001</v>
      </c>
      <c r="BD26" s="190">
        <v>0</v>
      </c>
      <c r="BE26" s="190">
        <v>0.13713124639323812</v>
      </c>
      <c r="BF26" s="190">
        <v>0.83689315691444333</v>
      </c>
      <c r="BG26" s="190">
        <v>0</v>
      </c>
      <c r="BH26" s="190">
        <v>0</v>
      </c>
      <c r="BI26" s="190">
        <v>2.5975596692318491E-2</v>
      </c>
    </row>
    <row r="27" spans="1:61" s="180" customFormat="1" ht="14.25" customHeight="1" x14ac:dyDescent="0.2">
      <c r="A27" s="180" t="s">
        <v>239</v>
      </c>
      <c r="B27" s="181">
        <v>1301.581896680621</v>
      </c>
      <c r="C27" s="181">
        <v>453.5900542495479</v>
      </c>
      <c r="D27" s="181">
        <v>314.69077757685352</v>
      </c>
      <c r="E27" s="181">
        <v>533.30106485421948</v>
      </c>
      <c r="F27" s="181">
        <v>34.962025316455694</v>
      </c>
      <c r="G27" s="181">
        <v>498.33903953776377</v>
      </c>
      <c r="H27" s="182">
        <v>3.5775532045396595E-2</v>
      </c>
      <c r="I27" s="182">
        <v>3.555662186257403E-2</v>
      </c>
      <c r="K27" s="180" t="s">
        <v>239</v>
      </c>
      <c r="L27" s="183">
        <v>15.014927244059377</v>
      </c>
      <c r="M27" s="184">
        <v>489</v>
      </c>
      <c r="N27" s="185">
        <v>0.94767441860465118</v>
      </c>
      <c r="O27" s="185">
        <v>0.7142857142857143</v>
      </c>
      <c r="P27" s="186">
        <v>3.9394085744335117</v>
      </c>
      <c r="Q27" s="187">
        <v>0</v>
      </c>
      <c r="R27" s="185">
        <v>0.10148580571730571</v>
      </c>
      <c r="S27" s="188">
        <v>0</v>
      </c>
      <c r="T27" s="181">
        <v>0</v>
      </c>
      <c r="U27" s="181">
        <v>0</v>
      </c>
      <c r="V27" s="181">
        <v>0</v>
      </c>
      <c r="W27" s="181">
        <v>1.6708860759493671</v>
      </c>
      <c r="Y27" s="180" t="s">
        <v>239</v>
      </c>
      <c r="Z27" s="181">
        <v>43.426763110307412</v>
      </c>
      <c r="AA27" s="181">
        <v>8.7920433996383363</v>
      </c>
      <c r="AB27" s="181">
        <v>0.69077757685352625</v>
      </c>
      <c r="AC27" s="181">
        <v>0</v>
      </c>
      <c r="AD27" s="181">
        <v>1.4719710669077757</v>
      </c>
      <c r="AE27" s="181">
        <v>0</v>
      </c>
      <c r="AF27" s="181">
        <v>0</v>
      </c>
      <c r="AG27" s="181">
        <v>0</v>
      </c>
      <c r="AH27" s="181">
        <v>0</v>
      </c>
      <c r="AI27" s="181">
        <v>54.381555153707055</v>
      </c>
      <c r="AK27" s="180" t="s">
        <v>239</v>
      </c>
      <c r="AL27" s="181">
        <v>0</v>
      </c>
      <c r="AM27" s="181">
        <v>20.609403254972875</v>
      </c>
      <c r="AN27" s="181">
        <v>2.9801084990958411</v>
      </c>
      <c r="AO27" s="181">
        <v>16.515370705244123</v>
      </c>
      <c r="AP27" s="181">
        <v>17.473779385171792</v>
      </c>
      <c r="AQ27" s="181">
        <v>99.795715626420417</v>
      </c>
      <c r="AR27" s="181">
        <v>9.0415913200723335</v>
      </c>
      <c r="AS27" s="181">
        <v>205.78661844484631</v>
      </c>
      <c r="AT27" s="181">
        <v>314.69077757685352</v>
      </c>
      <c r="AU27" s="181"/>
      <c r="AV27" s="180" t="s">
        <v>239</v>
      </c>
      <c r="AW27" s="185">
        <v>0</v>
      </c>
      <c r="AX27" s="185">
        <v>0.26579925650557618</v>
      </c>
      <c r="AY27" s="185">
        <v>0.16263940520446096</v>
      </c>
      <c r="AZ27" s="185">
        <v>0.57156133828996281</v>
      </c>
      <c r="BA27" s="181">
        <v>246.6914498141264</v>
      </c>
      <c r="BB27" s="189">
        <v>3704.0541706906329</v>
      </c>
      <c r="BC27" s="189">
        <v>273366.7851301115</v>
      </c>
      <c r="BD27" s="190">
        <v>0</v>
      </c>
      <c r="BE27" s="190">
        <v>0</v>
      </c>
      <c r="BF27" s="190">
        <v>0</v>
      </c>
      <c r="BG27" s="190">
        <v>0</v>
      </c>
      <c r="BH27" s="190">
        <v>0</v>
      </c>
      <c r="BI27" s="190">
        <v>0</v>
      </c>
    </row>
    <row r="28" spans="1:61" s="180" customFormat="1" ht="14.25" customHeight="1" x14ac:dyDescent="0.2">
      <c r="A28" s="180" t="s">
        <v>240</v>
      </c>
      <c r="B28" s="181">
        <v>585.16947584024501</v>
      </c>
      <c r="C28" s="181">
        <v>255.48298601398599</v>
      </c>
      <c r="D28" s="181">
        <v>232.96465034965033</v>
      </c>
      <c r="E28" s="181">
        <v>96.721839476608721</v>
      </c>
      <c r="F28" s="181">
        <v>53.72027972027972</v>
      </c>
      <c r="G28" s="181">
        <v>43.001559756329009</v>
      </c>
      <c r="H28" s="182">
        <v>7.2510010353962102E-3</v>
      </c>
      <c r="I28" s="182">
        <v>4.1949969992347465E-3</v>
      </c>
      <c r="K28" s="180" t="s">
        <v>240</v>
      </c>
      <c r="L28" s="183">
        <v>9.2495392794191353</v>
      </c>
      <c r="M28" s="184">
        <v>544.19999999999993</v>
      </c>
      <c r="N28" s="185">
        <v>1.0905811623246491</v>
      </c>
      <c r="O28" s="185">
        <v>1.2203703703703705</v>
      </c>
      <c r="P28" s="186">
        <v>2.4432460207653581</v>
      </c>
      <c r="Q28" s="187">
        <v>0.10012019230769231</v>
      </c>
      <c r="R28" s="185">
        <v>0</v>
      </c>
      <c r="S28" s="188">
        <v>371.43771793378551</v>
      </c>
      <c r="T28" s="181">
        <v>1.9424679487179486</v>
      </c>
      <c r="U28" s="181">
        <v>3.8141025641025648</v>
      </c>
      <c r="V28" s="181">
        <v>5.4487179487179498</v>
      </c>
      <c r="W28" s="181">
        <v>5.9173173076923078</v>
      </c>
      <c r="Y28" s="180" t="s">
        <v>240</v>
      </c>
      <c r="Z28" s="181">
        <v>50.272283653846152</v>
      </c>
      <c r="AA28" s="181">
        <v>0</v>
      </c>
      <c r="AB28" s="181">
        <v>10.168509615384615</v>
      </c>
      <c r="AC28" s="181">
        <v>10.991586538461538</v>
      </c>
      <c r="AD28" s="181">
        <v>4.677884615384615</v>
      </c>
      <c r="AE28" s="181">
        <v>4.9182692307692308</v>
      </c>
      <c r="AF28" s="181">
        <v>0</v>
      </c>
      <c r="AG28" s="181">
        <v>1.328125</v>
      </c>
      <c r="AH28" s="181">
        <v>0</v>
      </c>
      <c r="AI28" s="181">
        <v>82.356658653846154</v>
      </c>
      <c r="AK28" s="180" t="s">
        <v>240</v>
      </c>
      <c r="AL28" s="181">
        <v>0</v>
      </c>
      <c r="AM28" s="181">
        <v>46.710489510489509</v>
      </c>
      <c r="AN28" s="181">
        <v>1.5934195804195805</v>
      </c>
      <c r="AO28" s="181">
        <v>8.4326713286713293</v>
      </c>
      <c r="AP28" s="181">
        <v>9.3374475524475518</v>
      </c>
      <c r="AQ28" s="181">
        <v>95.474885637439499</v>
      </c>
      <c r="AR28" s="181">
        <v>15.098601398601399</v>
      </c>
      <c r="AS28" s="181">
        <v>122.37762237762236</v>
      </c>
      <c r="AT28" s="181">
        <v>232.96465034965033</v>
      </c>
      <c r="AU28" s="181"/>
      <c r="AV28" s="180" t="s">
        <v>240</v>
      </c>
      <c r="AW28" s="185">
        <v>0</v>
      </c>
      <c r="AX28" s="185">
        <v>1.6998274675120478E-2</v>
      </c>
      <c r="AY28" s="185">
        <v>0.23932720828835877</v>
      </c>
      <c r="AZ28" s="185">
        <v>0.74367451703652088</v>
      </c>
      <c r="BA28" s="181">
        <v>583.38078685013477</v>
      </c>
      <c r="BB28" s="189">
        <v>4880.9304411951098</v>
      </c>
      <c r="BC28" s="189">
        <v>330597.82864039304</v>
      </c>
      <c r="BD28" s="190">
        <v>0</v>
      </c>
      <c r="BE28" s="190">
        <v>0.47253045962748125</v>
      </c>
      <c r="BF28" s="190">
        <v>0.35091209577282029</v>
      </c>
      <c r="BG28" s="190">
        <v>0.1691225293539611</v>
      </c>
      <c r="BH28" s="190">
        <v>0</v>
      </c>
      <c r="BI28" s="190">
        <v>7.4349152457373613E-3</v>
      </c>
    </row>
    <row r="29" spans="1:61" s="180" customFormat="1" ht="14.25" customHeight="1" x14ac:dyDescent="0.2">
      <c r="A29" s="180" t="s">
        <v>406</v>
      </c>
      <c r="B29" s="181">
        <v>1090.7810519617735</v>
      </c>
      <c r="C29" s="181">
        <v>453.93</v>
      </c>
      <c r="D29" s="181">
        <v>239.16800000000001</v>
      </c>
      <c r="E29" s="181">
        <v>397.68305196177351</v>
      </c>
      <c r="F29" s="181">
        <v>45.8155</v>
      </c>
      <c r="G29" s="181">
        <v>351.86755196177353</v>
      </c>
      <c r="H29" s="182">
        <v>2.7928770767646268E-2</v>
      </c>
      <c r="I29" s="182">
        <v>3.0059533018950518E-2</v>
      </c>
      <c r="K29" s="180" t="s">
        <v>406</v>
      </c>
      <c r="L29" s="183">
        <v>12.721266307994537</v>
      </c>
      <c r="M29" s="184">
        <v>523</v>
      </c>
      <c r="N29" s="185">
        <v>0.91931798207066251</v>
      </c>
      <c r="O29" s="185">
        <v>0.62376887721602092</v>
      </c>
      <c r="P29" s="186">
        <v>3.0817538932158102</v>
      </c>
      <c r="Q29" s="187">
        <v>0</v>
      </c>
      <c r="R29" s="185">
        <v>0.17492781854942446</v>
      </c>
      <c r="S29" s="188">
        <v>510.78923016431941</v>
      </c>
      <c r="T29" s="181">
        <v>4.4351712707182314</v>
      </c>
      <c r="U29" s="181">
        <v>10.202596685082874</v>
      </c>
      <c r="V29" s="181">
        <v>0</v>
      </c>
      <c r="W29" s="181">
        <v>12.188259668508287</v>
      </c>
      <c r="Y29" s="180" t="s">
        <v>406</v>
      </c>
      <c r="Z29" s="181">
        <v>44.492055248618783</v>
      </c>
      <c r="AA29" s="181">
        <v>6.4574585635359112</v>
      </c>
      <c r="AB29" s="181">
        <v>10.052486187845304</v>
      </c>
      <c r="AC29" s="181">
        <v>0</v>
      </c>
      <c r="AD29" s="181">
        <v>0</v>
      </c>
      <c r="AE29" s="181">
        <v>3.2784530386740331</v>
      </c>
      <c r="AF29" s="181">
        <v>0</v>
      </c>
      <c r="AG29" s="181">
        <v>0</v>
      </c>
      <c r="AH29" s="181">
        <v>0</v>
      </c>
      <c r="AI29" s="181">
        <v>64.280453038674025</v>
      </c>
      <c r="AK29" s="180" t="s">
        <v>406</v>
      </c>
      <c r="AL29" s="181">
        <v>0</v>
      </c>
      <c r="AM29" s="181">
        <v>26.415500000000002</v>
      </c>
      <c r="AN29" s="181">
        <v>1.7735000000000001</v>
      </c>
      <c r="AO29" s="181">
        <v>16.399999999999999</v>
      </c>
      <c r="AP29" s="181">
        <v>14.35</v>
      </c>
      <c r="AQ29" s="181">
        <v>84.026738249999994</v>
      </c>
      <c r="AR29" s="181">
        <v>5.125</v>
      </c>
      <c r="AS29" s="181">
        <v>150</v>
      </c>
      <c r="AT29" s="181">
        <v>239.16800000000001</v>
      </c>
      <c r="AU29" s="181"/>
      <c r="AV29" s="180" t="s">
        <v>406</v>
      </c>
      <c r="AW29" s="185">
        <v>0</v>
      </c>
      <c r="AX29" s="185">
        <v>0.21052631578947367</v>
      </c>
      <c r="AY29" s="185">
        <v>0</v>
      </c>
      <c r="AZ29" s="185">
        <v>0.78947368421052644</v>
      </c>
      <c r="BA29" s="181">
        <v>360.9022556390978</v>
      </c>
      <c r="BB29" s="189">
        <v>4177.9316716782059</v>
      </c>
      <c r="BC29" s="189">
        <v>342132.63157894742</v>
      </c>
      <c r="BD29" s="190">
        <v>0</v>
      </c>
      <c r="BE29" s="190">
        <v>0.51568973383228245</v>
      </c>
      <c r="BF29" s="190">
        <v>0.46875740050686054</v>
      </c>
      <c r="BG29" s="190">
        <v>1.0542277496921125E-2</v>
      </c>
      <c r="BH29" s="190">
        <v>0</v>
      </c>
      <c r="BI29" s="190">
        <v>5.0105881639358474E-3</v>
      </c>
    </row>
    <row r="30" spans="1:61" s="180" customFormat="1" ht="14.25" customHeight="1" x14ac:dyDescent="0.2">
      <c r="A30" s="180" t="s">
        <v>241</v>
      </c>
      <c r="B30" s="181">
        <v>605.02739454965388</v>
      </c>
      <c r="C30" s="181">
        <v>362.00361010830323</v>
      </c>
      <c r="D30" s="181">
        <v>303.73285198555959</v>
      </c>
      <c r="E30" s="181">
        <v>-60.709067544208956</v>
      </c>
      <c r="F30" s="181">
        <v>4.4169675090252705</v>
      </c>
      <c r="G30" s="181">
        <v>-65.126035053234219</v>
      </c>
      <c r="H30" s="182">
        <v>-4.2990451741537631E-3</v>
      </c>
      <c r="I30" s="182">
        <v>-4.6491403367971496E-3</v>
      </c>
      <c r="K30" s="180" t="s">
        <v>241</v>
      </c>
      <c r="L30" s="183">
        <v>8.9120711482702362</v>
      </c>
      <c r="M30" s="184">
        <v>575.1</v>
      </c>
      <c r="N30" s="185">
        <v>1.0996175908221797</v>
      </c>
      <c r="O30" s="185">
        <v>1.3949664429530202</v>
      </c>
      <c r="P30" s="186">
        <v>2.6711186795024005</v>
      </c>
      <c r="Q30" s="187">
        <v>0</v>
      </c>
      <c r="R30" s="185">
        <v>0</v>
      </c>
      <c r="S30" s="188">
        <v>60.88558421303722</v>
      </c>
      <c r="T30" s="181">
        <v>0</v>
      </c>
      <c r="U30" s="181">
        <v>0</v>
      </c>
      <c r="V30" s="181">
        <v>0</v>
      </c>
      <c r="W30" s="181">
        <v>0</v>
      </c>
      <c r="Y30" s="180" t="s">
        <v>241</v>
      </c>
      <c r="Z30" s="181">
        <v>0</v>
      </c>
      <c r="AA30" s="181">
        <v>0</v>
      </c>
      <c r="AB30" s="181">
        <v>0</v>
      </c>
      <c r="AC30" s="181">
        <v>0</v>
      </c>
      <c r="AD30" s="181">
        <v>0</v>
      </c>
      <c r="AE30" s="181">
        <v>0</v>
      </c>
      <c r="AF30" s="181">
        <v>0</v>
      </c>
      <c r="AG30" s="181">
        <v>0</v>
      </c>
      <c r="AH30" s="181">
        <v>0</v>
      </c>
      <c r="AI30" s="181">
        <v>0</v>
      </c>
      <c r="AK30" s="180" t="s">
        <v>241</v>
      </c>
      <c r="AL30" s="181">
        <v>0</v>
      </c>
      <c r="AM30" s="181">
        <v>61.265342960288805</v>
      </c>
      <c r="AN30" s="181">
        <v>2.2039711191335738</v>
      </c>
      <c r="AO30" s="181">
        <v>19.734657039711191</v>
      </c>
      <c r="AP30" s="181">
        <v>27.149819494584836</v>
      </c>
      <c r="AQ30" s="181">
        <v>138.07745767571583</v>
      </c>
      <c r="AR30" s="181">
        <v>78.924187725631768</v>
      </c>
      <c r="AS30" s="181">
        <v>86.642599277978334</v>
      </c>
      <c r="AT30" s="181">
        <v>303.73285198555959</v>
      </c>
      <c r="AU30" s="181"/>
      <c r="AV30" s="180" t="s">
        <v>241</v>
      </c>
      <c r="AW30" s="185">
        <v>0</v>
      </c>
      <c r="AX30" s="185">
        <v>2.7518863737239236E-2</v>
      </c>
      <c r="AY30" s="185">
        <v>0.54638260097647584</v>
      </c>
      <c r="AZ30" s="185">
        <v>0.426098535286285</v>
      </c>
      <c r="BA30" s="181">
        <v>472.11717709720375</v>
      </c>
      <c r="BB30" s="189">
        <v>2683.0674278819006</v>
      </c>
      <c r="BC30" s="189">
        <v>247287.98934753664</v>
      </c>
      <c r="BD30" s="190">
        <v>0</v>
      </c>
      <c r="BE30" s="190">
        <v>0</v>
      </c>
      <c r="BF30" s="190">
        <v>0.40808196376694222</v>
      </c>
      <c r="BG30" s="190">
        <v>0.49846473014746173</v>
      </c>
      <c r="BH30" s="190">
        <v>7.752854292380168E-2</v>
      </c>
      <c r="BI30" s="190">
        <v>1.5924763161794253E-2</v>
      </c>
    </row>
    <row r="31" spans="1:61" s="180" customFormat="1" ht="14.25" customHeight="1" x14ac:dyDescent="0.2">
      <c r="A31" s="180" t="s">
        <v>242</v>
      </c>
      <c r="B31" s="181">
        <v>1019.8522679494712</v>
      </c>
      <c r="C31" s="181">
        <v>415.94559641298537</v>
      </c>
      <c r="D31" s="181">
        <v>190.03318945915541</v>
      </c>
      <c r="E31" s="181">
        <v>413.87348207733044</v>
      </c>
      <c r="F31" s="181">
        <v>94.719604917784281</v>
      </c>
      <c r="G31" s="181">
        <v>319.15387715954614</v>
      </c>
      <c r="H31" s="182">
        <v>2.7074506341955684E-2</v>
      </c>
      <c r="I31" s="182">
        <v>2.625283294500903E-2</v>
      </c>
      <c r="K31" s="180" t="s">
        <v>242</v>
      </c>
      <c r="L31" s="183">
        <v>16.900003092315949</v>
      </c>
      <c r="M31" s="184">
        <v>430.5</v>
      </c>
      <c r="N31" s="185">
        <v>0.7592592592592593</v>
      </c>
      <c r="O31" s="185">
        <v>0.70833333333333337</v>
      </c>
      <c r="P31" s="186">
        <v>4.4461887768363129</v>
      </c>
      <c r="Q31" s="187">
        <v>0</v>
      </c>
      <c r="R31" s="185">
        <v>9.9013543956197936E-2</v>
      </c>
      <c r="S31" s="188">
        <v>289.11954835209798</v>
      </c>
      <c r="T31" s="181">
        <v>0</v>
      </c>
      <c r="U31" s="181">
        <v>8.4250165548383986</v>
      </c>
      <c r="V31" s="181">
        <v>0</v>
      </c>
      <c r="W31" s="181">
        <v>10.531270693548</v>
      </c>
      <c r="Y31" s="180" t="s">
        <v>242</v>
      </c>
      <c r="Z31" s="181">
        <v>66.768256197094317</v>
      </c>
      <c r="AA31" s="181">
        <v>0</v>
      </c>
      <c r="AB31" s="181">
        <v>0</v>
      </c>
      <c r="AC31" s="181">
        <v>0</v>
      </c>
      <c r="AD31" s="181">
        <v>0</v>
      </c>
      <c r="AE31" s="181">
        <v>0</v>
      </c>
      <c r="AF31" s="181">
        <v>0</v>
      </c>
      <c r="AG31" s="181">
        <v>0.77787794895524998</v>
      </c>
      <c r="AH31" s="181">
        <v>0</v>
      </c>
      <c r="AI31" s="181">
        <v>67.546134146049567</v>
      </c>
      <c r="AK31" s="180" t="s">
        <v>242</v>
      </c>
      <c r="AL31" s="181">
        <v>41.450921885097451</v>
      </c>
      <c r="AM31" s="181">
        <v>29.405781029351925</v>
      </c>
      <c r="AN31" s="181">
        <v>4.84199104841991</v>
      </c>
      <c r="AO31" s="181">
        <v>14.857468825045276</v>
      </c>
      <c r="AP31" s="181">
        <v>15.44267238972084</v>
      </c>
      <c r="AQ31" s="181">
        <v>129.38458200737858</v>
      </c>
      <c r="AR31" s="181">
        <v>9.7733383330274997</v>
      </c>
      <c r="AS31" s="181">
        <v>50.8612505086125</v>
      </c>
      <c r="AT31" s="181">
        <v>190.03318945915541</v>
      </c>
      <c r="AU31" s="181"/>
      <c r="AV31" s="180" t="s">
        <v>242</v>
      </c>
      <c r="AW31" s="185">
        <v>0.44831223628691991</v>
      </c>
      <c r="AX31" s="185">
        <v>0.28270042194092826</v>
      </c>
      <c r="AY31" s="185">
        <v>0</v>
      </c>
      <c r="AZ31" s="185">
        <v>0.26898734177215189</v>
      </c>
      <c r="BA31" s="181">
        <v>507.71037974683549</v>
      </c>
      <c r="BB31" s="189">
        <v>8580.3069877224261</v>
      </c>
      <c r="BC31" s="189">
        <v>411706.61063291144</v>
      </c>
      <c r="BD31" s="190">
        <v>0.13569586844881093</v>
      </c>
      <c r="BE31" s="190">
        <v>0.82960297464180699</v>
      </c>
      <c r="BF31" s="190">
        <v>2.7025050391174709E-2</v>
      </c>
      <c r="BG31" s="190">
        <v>0</v>
      </c>
      <c r="BH31" s="190">
        <v>0</v>
      </c>
      <c r="BI31" s="190">
        <v>7.6761065182072707E-3</v>
      </c>
    </row>
    <row r="32" spans="1:61" s="180" customFormat="1" ht="14.25" customHeight="1" x14ac:dyDescent="0.2">
      <c r="A32" s="180" t="s">
        <v>243</v>
      </c>
      <c r="B32" s="181">
        <v>1035.4850141698969</v>
      </c>
      <c r="C32" s="181">
        <v>426.26155399239548</v>
      </c>
      <c r="D32" s="181">
        <v>317.64553231939169</v>
      </c>
      <c r="E32" s="181">
        <v>291.57792785810989</v>
      </c>
      <c r="F32" s="181">
        <v>4.6768060836501899</v>
      </c>
      <c r="G32" s="181">
        <v>286.90112177445968</v>
      </c>
      <c r="H32" s="182">
        <v>2.4529798391641277E-2</v>
      </c>
      <c r="I32" s="182">
        <v>2.4584366961763204E-2</v>
      </c>
      <c r="K32" s="180" t="s">
        <v>243</v>
      </c>
      <c r="L32" s="183">
        <v>13.29332510108388</v>
      </c>
      <c r="M32" s="184">
        <v>523</v>
      </c>
      <c r="N32" s="185">
        <v>0.95612431444241319</v>
      </c>
      <c r="O32" s="185">
        <v>0.75531914893617025</v>
      </c>
      <c r="P32" s="186">
        <v>3.5532671091742873</v>
      </c>
      <c r="Q32" s="187">
        <v>0.10526806083650192</v>
      </c>
      <c r="R32" s="185">
        <v>6.6986848987776418E-2</v>
      </c>
      <c r="S32" s="188">
        <v>247.02910509232211</v>
      </c>
      <c r="T32" s="181">
        <v>0</v>
      </c>
      <c r="U32" s="181">
        <v>9.2533840304182498</v>
      </c>
      <c r="V32" s="181">
        <v>0</v>
      </c>
      <c r="W32" s="181">
        <v>11.566730038022815</v>
      </c>
      <c r="Y32" s="180" t="s">
        <v>243</v>
      </c>
      <c r="Z32" s="181">
        <v>61.362903802281366</v>
      </c>
      <c r="AA32" s="181">
        <v>5.5636882129277563</v>
      </c>
      <c r="AB32" s="181">
        <v>18.673003802281368</v>
      </c>
      <c r="AC32" s="181">
        <v>5.6121673003802277</v>
      </c>
      <c r="AD32" s="181">
        <v>23.654942965779469</v>
      </c>
      <c r="AE32" s="181">
        <v>0</v>
      </c>
      <c r="AF32" s="181">
        <v>0</v>
      </c>
      <c r="AG32" s="181">
        <v>0</v>
      </c>
      <c r="AH32" s="181">
        <v>0</v>
      </c>
      <c r="AI32" s="181">
        <v>114.86670608365019</v>
      </c>
      <c r="AK32" s="180" t="s">
        <v>243</v>
      </c>
      <c r="AL32" s="181">
        <v>0</v>
      </c>
      <c r="AM32" s="181">
        <v>40.980988593155892</v>
      </c>
      <c r="AN32" s="181">
        <v>0</v>
      </c>
      <c r="AO32" s="181">
        <v>15.949619771863118</v>
      </c>
      <c r="AP32" s="181">
        <v>14.782319391634982</v>
      </c>
      <c r="AQ32" s="181">
        <v>89.842460133875008</v>
      </c>
      <c r="AR32" s="181">
        <v>30.055228136882107</v>
      </c>
      <c r="AS32" s="181">
        <v>197.71863117870728</v>
      </c>
      <c r="AT32" s="181">
        <v>317.64553231939169</v>
      </c>
      <c r="AU32" s="181"/>
      <c r="AV32" s="180" t="s">
        <v>243</v>
      </c>
      <c r="AW32" s="185">
        <v>0</v>
      </c>
      <c r="AX32" s="185">
        <v>0.25604020244290643</v>
      </c>
      <c r="AY32" s="185">
        <v>0</v>
      </c>
      <c r="AZ32" s="185">
        <v>0.74395979755709363</v>
      </c>
      <c r="BA32" s="181">
        <v>361.22109555233646</v>
      </c>
      <c r="BB32" s="189">
        <v>4801.8294565468932</v>
      </c>
      <c r="BC32" s="189">
        <v>402498.67482161056</v>
      </c>
      <c r="BD32" s="190">
        <v>5.7549194281422043E-2</v>
      </c>
      <c r="BE32" s="190">
        <v>0.53784908820015453</v>
      </c>
      <c r="BF32" s="190">
        <v>0.3768747102172853</v>
      </c>
      <c r="BG32" s="190">
        <v>0</v>
      </c>
      <c r="BH32" s="190">
        <v>0</v>
      </c>
      <c r="BI32" s="190">
        <v>2.7727007301138151E-2</v>
      </c>
    </row>
    <row r="33" spans="1:61" s="180" customFormat="1" ht="14.25" customHeight="1" x14ac:dyDescent="0.2">
      <c r="A33" s="180" t="s">
        <v>244</v>
      </c>
      <c r="B33" s="181">
        <v>1237.7509333841647</v>
      </c>
      <c r="C33" s="181">
        <v>498.30008709422015</v>
      </c>
      <c r="D33" s="181">
        <v>449.23323040380046</v>
      </c>
      <c r="E33" s="181">
        <v>290.21761588614407</v>
      </c>
      <c r="F33" s="181">
        <v>77.670815518606489</v>
      </c>
      <c r="G33" s="181">
        <v>212.54680036753757</v>
      </c>
      <c r="H33" s="182">
        <v>1.6138659187385107E-2</v>
      </c>
      <c r="I33" s="182">
        <v>1.3902592614819248E-2</v>
      </c>
      <c r="K33" s="180" t="s">
        <v>244</v>
      </c>
      <c r="L33" s="183">
        <v>13.048340721705411</v>
      </c>
      <c r="M33" s="184">
        <v>632</v>
      </c>
      <c r="N33" s="185">
        <v>1.2130518234165066</v>
      </c>
      <c r="O33" s="185">
        <v>1.4562043795620438</v>
      </c>
      <c r="P33" s="186">
        <v>3.3776532095015113</v>
      </c>
      <c r="Q33" s="187">
        <v>5.83725305738476E-2</v>
      </c>
      <c r="R33" s="185">
        <v>0</v>
      </c>
      <c r="S33" s="188">
        <v>371.39024969032471</v>
      </c>
      <c r="T33" s="181">
        <v>24.923424270931331</v>
      </c>
      <c r="U33" s="181">
        <v>6.7173283160865482</v>
      </c>
      <c r="V33" s="181">
        <v>2.6547507055503292</v>
      </c>
      <c r="W33" s="181">
        <v>3.0254938852304796</v>
      </c>
      <c r="Y33" s="180" t="s">
        <v>244</v>
      </c>
      <c r="Z33" s="181">
        <v>111.86556914393228</v>
      </c>
      <c r="AA33" s="181">
        <v>44.002474129821259</v>
      </c>
      <c r="AB33" s="181">
        <v>7.107902163687676</v>
      </c>
      <c r="AC33" s="181">
        <v>10.346190028222013</v>
      </c>
      <c r="AD33" s="181">
        <v>28.501792097836312</v>
      </c>
      <c r="AE33" s="181">
        <v>0</v>
      </c>
      <c r="AF33" s="181">
        <v>0</v>
      </c>
      <c r="AG33" s="181">
        <v>0</v>
      </c>
      <c r="AH33" s="181">
        <v>0</v>
      </c>
      <c r="AI33" s="181">
        <v>201.82392756349955</v>
      </c>
      <c r="AK33" s="180" t="s">
        <v>244</v>
      </c>
      <c r="AL33" s="181">
        <v>53.496587490102932</v>
      </c>
      <c r="AM33" s="181">
        <v>111.94679334916864</v>
      </c>
      <c r="AN33" s="181">
        <v>5.7835708630245444</v>
      </c>
      <c r="AO33" s="181">
        <v>32.621836896278701</v>
      </c>
      <c r="AP33" s="181">
        <v>15.842692003167063</v>
      </c>
      <c r="AQ33" s="181">
        <v>276.12112581174785</v>
      </c>
      <c r="AR33" s="181">
        <v>32.451575613618346</v>
      </c>
      <c r="AS33" s="181">
        <v>140.61757719714964</v>
      </c>
      <c r="AT33" s="181">
        <v>449.23323040380046</v>
      </c>
      <c r="AU33" s="181"/>
      <c r="AV33" s="180" t="s">
        <v>244</v>
      </c>
      <c r="AW33" s="185">
        <v>0.23936170212765956</v>
      </c>
      <c r="AX33" s="185">
        <v>0.1223404255319149</v>
      </c>
      <c r="AY33" s="185">
        <v>0.15957446808510636</v>
      </c>
      <c r="AZ33" s="185">
        <v>0.47872340425531912</v>
      </c>
      <c r="BA33" s="181">
        <v>268.72340425531917</v>
      </c>
      <c r="BB33" s="189">
        <v>2997.4167090499168</v>
      </c>
      <c r="BC33" s="189">
        <v>279938.3468085106</v>
      </c>
      <c r="BD33" s="190">
        <v>0.28797404729459314</v>
      </c>
      <c r="BE33" s="190">
        <v>0.25582794168895379</v>
      </c>
      <c r="BF33" s="190">
        <v>0.22212944259010586</v>
      </c>
      <c r="BG33" s="190">
        <v>0.14477745605124617</v>
      </c>
      <c r="BH33" s="190">
        <v>0</v>
      </c>
      <c r="BI33" s="190">
        <v>8.9291112375101123E-2</v>
      </c>
    </row>
    <row r="34" spans="1:61" s="180" customFormat="1" ht="14.25" customHeight="1" x14ac:dyDescent="0.2">
      <c r="A34" s="180" t="s">
        <v>407</v>
      </c>
      <c r="B34" s="181">
        <v>1295.0964120936148</v>
      </c>
      <c r="C34" s="181">
        <v>366.86662992125986</v>
      </c>
      <c r="D34" s="181">
        <v>262.32755905511812</v>
      </c>
      <c r="E34" s="181">
        <v>665.9022231172371</v>
      </c>
      <c r="F34" s="181">
        <v>14.481102362204725</v>
      </c>
      <c r="G34" s="181">
        <v>651.42112075503235</v>
      </c>
      <c r="H34" s="182">
        <v>5.3593730141447728E-2</v>
      </c>
      <c r="I34" s="182">
        <v>5.4192432911472396E-2</v>
      </c>
      <c r="K34" s="180" t="s">
        <v>407</v>
      </c>
      <c r="L34" s="183">
        <v>14.09885030206207</v>
      </c>
      <c r="M34" s="184">
        <v>627.9</v>
      </c>
      <c r="N34" s="185">
        <v>1.1758426966292135</v>
      </c>
      <c r="O34" s="185">
        <v>1.1201438848920862</v>
      </c>
      <c r="P34" s="186">
        <v>3.9464932173359828</v>
      </c>
      <c r="Q34" s="187">
        <v>0</v>
      </c>
      <c r="R34" s="185">
        <v>3.8841055506481134E-2</v>
      </c>
      <c r="S34" s="188">
        <v>120.84039990212791</v>
      </c>
      <c r="T34" s="181">
        <v>22.204724409448815</v>
      </c>
      <c r="U34" s="181">
        <v>11.470866141732284</v>
      </c>
      <c r="V34" s="181">
        <v>4.7244094488188972</v>
      </c>
      <c r="W34" s="181">
        <v>0.14173228346456693</v>
      </c>
      <c r="Y34" s="180" t="s">
        <v>407</v>
      </c>
      <c r="Z34" s="181">
        <v>132.58582677165353</v>
      </c>
      <c r="AA34" s="181">
        <v>24.514960629921259</v>
      </c>
      <c r="AB34" s="181">
        <v>37.811811023622049</v>
      </c>
      <c r="AC34" s="181">
        <v>0</v>
      </c>
      <c r="AD34" s="181">
        <v>13.441732283464567</v>
      </c>
      <c r="AE34" s="181">
        <v>0</v>
      </c>
      <c r="AF34" s="181">
        <v>0</v>
      </c>
      <c r="AG34" s="181">
        <v>0</v>
      </c>
      <c r="AH34" s="181">
        <v>0</v>
      </c>
      <c r="AI34" s="181">
        <v>208.35433070866142</v>
      </c>
      <c r="AK34" s="180" t="s">
        <v>407</v>
      </c>
      <c r="AL34" s="181">
        <v>28.346456692913385</v>
      </c>
      <c r="AM34" s="181">
        <v>6.3984251968503933</v>
      </c>
      <c r="AN34" s="181">
        <v>6.2078740157480317</v>
      </c>
      <c r="AO34" s="181">
        <v>18.185826771653542</v>
      </c>
      <c r="AP34" s="181">
        <v>20.000787401574804</v>
      </c>
      <c r="AQ34" s="181">
        <v>126.22961063922129</v>
      </c>
      <c r="AR34" s="181">
        <v>22.677165354330707</v>
      </c>
      <c r="AS34" s="181">
        <v>113.38582677165354</v>
      </c>
      <c r="AT34" s="181">
        <v>262.32755905511812</v>
      </c>
      <c r="AU34" s="181"/>
      <c r="AV34" s="180" t="s">
        <v>407</v>
      </c>
      <c r="AW34" s="185">
        <v>0.3692307692307692</v>
      </c>
      <c r="AX34" s="185">
        <v>0.10769230769230768</v>
      </c>
      <c r="AY34" s="185">
        <v>0</v>
      </c>
      <c r="AZ34" s="185">
        <v>0.52307692307692311</v>
      </c>
      <c r="BA34" s="181">
        <v>390.76923076923077</v>
      </c>
      <c r="BB34" s="189">
        <v>5509.3968872673322</v>
      </c>
      <c r="BC34" s="189">
        <v>384652.87076923077</v>
      </c>
      <c r="BD34" s="190">
        <v>0</v>
      </c>
      <c r="BE34" s="190">
        <v>1</v>
      </c>
      <c r="BF34" s="190">
        <v>0</v>
      </c>
      <c r="BG34" s="190">
        <v>0</v>
      </c>
      <c r="BH34" s="190">
        <v>0</v>
      </c>
      <c r="BI34" s="190">
        <v>0</v>
      </c>
    </row>
    <row r="35" spans="1:61" s="180" customFormat="1" ht="14.25" customHeight="1" x14ac:dyDescent="0.2">
      <c r="A35" s="180" t="s">
        <v>245</v>
      </c>
      <c r="B35" s="181">
        <v>997.99999127851447</v>
      </c>
      <c r="C35" s="181">
        <v>513.89616943225883</v>
      </c>
      <c r="D35" s="181">
        <v>166.39934321038254</v>
      </c>
      <c r="E35" s="181">
        <v>317.7044786358731</v>
      </c>
      <c r="F35" s="181">
        <v>0</v>
      </c>
      <c r="G35" s="181">
        <v>317.7044786358731</v>
      </c>
      <c r="H35" s="182">
        <v>3.0980226789694656E-2</v>
      </c>
      <c r="I35" s="182">
        <v>3.0980226789694656E-2</v>
      </c>
      <c r="K35" s="180" t="s">
        <v>245</v>
      </c>
      <c r="L35" s="183">
        <v>15.248425011427223</v>
      </c>
      <c r="M35" s="184">
        <v>385</v>
      </c>
      <c r="N35" s="185">
        <v>0.60792673298594657</v>
      </c>
      <c r="O35" s="185">
        <v>0.91066282420749278</v>
      </c>
      <c r="P35" s="186">
        <v>3.694256117649346</v>
      </c>
      <c r="Q35" s="187">
        <v>0.26370452628240992</v>
      </c>
      <c r="R35" s="185">
        <v>0.1130464921749232</v>
      </c>
      <c r="S35" s="188">
        <v>497.286759202437</v>
      </c>
      <c r="T35" s="181">
        <v>1.439095551585956</v>
      </c>
      <c r="U35" s="181">
        <v>8.8020931408499159</v>
      </c>
      <c r="V35" s="181">
        <v>0</v>
      </c>
      <c r="W35" s="181">
        <v>9.5731197422018379</v>
      </c>
      <c r="Y35" s="180" t="s">
        <v>245</v>
      </c>
      <c r="Z35" s="181">
        <v>89.640262884092451</v>
      </c>
      <c r="AA35" s="181">
        <v>13.964148718783784</v>
      </c>
      <c r="AB35" s="181">
        <v>17.996285336137902</v>
      </c>
      <c r="AC35" s="181">
        <v>53.136834063247235</v>
      </c>
      <c r="AD35" s="181">
        <v>0</v>
      </c>
      <c r="AE35" s="181">
        <v>3.7231118451741816</v>
      </c>
      <c r="AF35" s="181">
        <v>0</v>
      </c>
      <c r="AG35" s="181">
        <v>0</v>
      </c>
      <c r="AH35" s="181">
        <v>0</v>
      </c>
      <c r="AI35" s="181">
        <v>178.46064284743554</v>
      </c>
      <c r="AK35" s="180" t="s">
        <v>245</v>
      </c>
      <c r="AL35" s="181">
        <v>79.415570979586491</v>
      </c>
      <c r="AM35" s="181">
        <v>42.196083808889483</v>
      </c>
      <c r="AN35" s="181">
        <v>2.1800693714088419</v>
      </c>
      <c r="AO35" s="181">
        <v>5.5042894940147873</v>
      </c>
      <c r="AP35" s="181">
        <v>19.912508279635585</v>
      </c>
      <c r="AQ35" s="181">
        <v>157.72952534980831</v>
      </c>
      <c r="AR35" s="181">
        <v>8.6664390509139952</v>
      </c>
      <c r="AS35" s="181">
        <v>0</v>
      </c>
      <c r="AT35" s="181">
        <v>166.39934321038254</v>
      </c>
      <c r="AU35" s="181"/>
      <c r="AV35" s="180" t="s">
        <v>245</v>
      </c>
      <c r="AW35" s="185">
        <v>1</v>
      </c>
      <c r="AX35" s="185">
        <v>0</v>
      </c>
      <c r="AY35" s="185">
        <v>0</v>
      </c>
      <c r="AZ35" s="185">
        <v>0</v>
      </c>
      <c r="BA35" s="181">
        <v>1084.7986718317654</v>
      </c>
      <c r="BB35" s="189">
        <v>16541.471199922522</v>
      </c>
      <c r="BC35" s="189">
        <v>924615.78655663528</v>
      </c>
      <c r="BD35" s="190">
        <v>0.33955777285385719</v>
      </c>
      <c r="BE35" s="190">
        <v>0.64994961867636447</v>
      </c>
      <c r="BF35" s="190">
        <v>2.7616119382681131E-3</v>
      </c>
      <c r="BG35" s="190">
        <v>0</v>
      </c>
      <c r="BH35" s="190">
        <v>0</v>
      </c>
      <c r="BI35" s="190">
        <v>7.730996531510239E-3</v>
      </c>
    </row>
    <row r="36" spans="1:61" s="180" customFormat="1" ht="14.25" customHeight="1" x14ac:dyDescent="0.2">
      <c r="A36" s="180" t="s">
        <v>246</v>
      </c>
      <c r="B36" s="181">
        <v>537.75573502866314</v>
      </c>
      <c r="C36" s="181">
        <v>610.28534968900703</v>
      </c>
      <c r="D36" s="181">
        <v>203.5527462976064</v>
      </c>
      <c r="E36" s="181">
        <v>-276.0823609579503</v>
      </c>
      <c r="F36" s="181">
        <v>0</v>
      </c>
      <c r="G36" s="181">
        <v>-276.0823609579503</v>
      </c>
      <c r="H36" s="182">
        <v>-2.2999285628774277E-2</v>
      </c>
      <c r="I36" s="182">
        <v>-2.2999285628774277E-2</v>
      </c>
      <c r="K36" s="180" t="s">
        <v>246</v>
      </c>
      <c r="L36" s="183">
        <v>15.847134170190749</v>
      </c>
      <c r="M36" s="184">
        <v>559</v>
      </c>
      <c r="N36" s="185">
        <v>0.92092257001647448</v>
      </c>
      <c r="O36" s="185">
        <v>0.94277108433734935</v>
      </c>
      <c r="P36" s="186">
        <v>4.2424728737448802</v>
      </c>
      <c r="Q36" s="187">
        <v>0</v>
      </c>
      <c r="R36" s="185">
        <v>8.2303557083728843E-2</v>
      </c>
      <c r="S36" s="188">
        <v>242.87691377966462</v>
      </c>
      <c r="T36" s="181">
        <v>26.477579221352336</v>
      </c>
      <c r="U36" s="181">
        <v>13.586865573770494</v>
      </c>
      <c r="V36" s="181">
        <v>0</v>
      </c>
      <c r="W36" s="181">
        <v>10.567598360655738</v>
      </c>
      <c r="Y36" s="180" t="s">
        <v>246</v>
      </c>
      <c r="Z36" s="181">
        <v>161.8761262389344</v>
      </c>
      <c r="AA36" s="181">
        <v>35.38796687704918</v>
      </c>
      <c r="AB36" s="181">
        <v>12.375188524590159</v>
      </c>
      <c r="AC36" s="181">
        <v>0</v>
      </c>
      <c r="AD36" s="181">
        <v>1.5237167189861645</v>
      </c>
      <c r="AE36" s="181">
        <v>0</v>
      </c>
      <c r="AF36" s="181">
        <v>0</v>
      </c>
      <c r="AG36" s="181">
        <v>0.83010245901639379</v>
      </c>
      <c r="AH36" s="181">
        <v>0</v>
      </c>
      <c r="AI36" s="181">
        <v>211.99310081857632</v>
      </c>
      <c r="AK36" s="180" t="s">
        <v>246</v>
      </c>
      <c r="AL36" s="181">
        <v>100.41880851063831</v>
      </c>
      <c r="AM36" s="181">
        <v>24.547053191489358</v>
      </c>
      <c r="AN36" s="181">
        <v>4.5106063829787235</v>
      </c>
      <c r="AO36" s="181">
        <v>6.8818758865248224</v>
      </c>
      <c r="AP36" s="181">
        <v>15.82635460992908</v>
      </c>
      <c r="AQ36" s="181">
        <v>175.38914934862433</v>
      </c>
      <c r="AR36" s="181">
        <v>28.153944879166673</v>
      </c>
      <c r="AS36" s="181">
        <v>0</v>
      </c>
      <c r="AT36" s="181">
        <v>203.5527462976064</v>
      </c>
      <c r="AU36" s="181"/>
      <c r="AV36" s="180" t="s">
        <v>246</v>
      </c>
      <c r="AW36" s="185">
        <v>1</v>
      </c>
      <c r="AX36" s="185">
        <v>0</v>
      </c>
      <c r="AY36" s="185">
        <v>0</v>
      </c>
      <c r="AZ36" s="185">
        <v>0</v>
      </c>
      <c r="BA36" s="181">
        <v>929.67032967032969</v>
      </c>
      <c r="BB36" s="189">
        <v>12747.365068768826</v>
      </c>
      <c r="BC36" s="189">
        <v>1614316.6124749454</v>
      </c>
      <c r="BD36" s="190">
        <v>0.43730214439788168</v>
      </c>
      <c r="BE36" s="190">
        <v>0.36258783352177087</v>
      </c>
      <c r="BF36" s="190">
        <v>0.14061617988110636</v>
      </c>
      <c r="BG36" s="190">
        <v>5.0057195047118246E-2</v>
      </c>
      <c r="BH36" s="190">
        <v>0</v>
      </c>
      <c r="BI36" s="190">
        <v>9.436647152122779E-3</v>
      </c>
    </row>
    <row r="37" spans="1:61" s="180" customFormat="1" ht="14.25" customHeight="1" x14ac:dyDescent="0.2">
      <c r="A37" s="180" t="s">
        <v>247</v>
      </c>
      <c r="B37" s="181">
        <v>1052.188439827331</v>
      </c>
      <c r="C37" s="181">
        <v>493.42623497997329</v>
      </c>
      <c r="D37" s="181">
        <v>356.82843791722297</v>
      </c>
      <c r="E37" s="181">
        <v>201.93376693013465</v>
      </c>
      <c r="F37" s="181">
        <v>0</v>
      </c>
      <c r="G37" s="181">
        <v>201.93376693013465</v>
      </c>
      <c r="H37" s="182">
        <v>1.3075273812436833E-2</v>
      </c>
      <c r="I37" s="182">
        <v>1.3075273812436833E-2</v>
      </c>
      <c r="K37" s="180" t="s">
        <v>247</v>
      </c>
      <c r="L37" s="183">
        <v>17.185919950716716</v>
      </c>
      <c r="M37" s="184">
        <v>700</v>
      </c>
      <c r="N37" s="185">
        <v>1.0769230769230769</v>
      </c>
      <c r="O37" s="185">
        <v>1.2324324324324325</v>
      </c>
      <c r="P37" s="186">
        <v>4.4088411221225314</v>
      </c>
      <c r="Q37" s="187">
        <v>0</v>
      </c>
      <c r="R37" s="185">
        <v>3.2907054843554405E-2</v>
      </c>
      <c r="S37" s="188">
        <v>354.62023868052177</v>
      </c>
      <c r="T37" s="181">
        <v>13.027801022780103</v>
      </c>
      <c r="U37" s="181">
        <v>14.087140864714085</v>
      </c>
      <c r="V37" s="181">
        <v>0</v>
      </c>
      <c r="W37" s="181">
        <v>7.1661552766155285</v>
      </c>
      <c r="Y37" s="180" t="s">
        <v>247</v>
      </c>
      <c r="Z37" s="181">
        <v>66.711250581125071</v>
      </c>
      <c r="AA37" s="181">
        <v>4.7884704788470476</v>
      </c>
      <c r="AB37" s="181">
        <v>30.1580660158066</v>
      </c>
      <c r="AC37" s="181">
        <v>0</v>
      </c>
      <c r="AD37" s="181">
        <v>5.3463505346350537</v>
      </c>
      <c r="AE37" s="181">
        <v>13.482101348210135</v>
      </c>
      <c r="AF37" s="181">
        <v>0</v>
      </c>
      <c r="AG37" s="181">
        <v>0</v>
      </c>
      <c r="AH37" s="181">
        <v>0</v>
      </c>
      <c r="AI37" s="181">
        <v>120.4862389586239</v>
      </c>
      <c r="AK37" s="180" t="s">
        <v>247</v>
      </c>
      <c r="AL37" s="181">
        <v>113.95260347129506</v>
      </c>
      <c r="AM37" s="181">
        <v>117.13417890520694</v>
      </c>
      <c r="AN37" s="181">
        <v>6.5554072096128175</v>
      </c>
      <c r="AO37" s="181">
        <v>5.0627503337783715</v>
      </c>
      <c r="AP37" s="181">
        <v>27.803738317757009</v>
      </c>
      <c r="AQ37" s="181">
        <v>331.40473234450565</v>
      </c>
      <c r="AR37" s="181">
        <v>11.391855807743658</v>
      </c>
      <c r="AS37" s="181">
        <v>14.018691588785046</v>
      </c>
      <c r="AT37" s="181">
        <v>356.82843791722297</v>
      </c>
      <c r="AU37" s="181"/>
      <c r="AV37" s="180" t="s">
        <v>247</v>
      </c>
      <c r="AW37" s="185">
        <v>0.6003062787136294</v>
      </c>
      <c r="AX37" s="185">
        <v>0.15803981623277177</v>
      </c>
      <c r="AY37" s="185">
        <v>0.13445635528330777</v>
      </c>
      <c r="AZ37" s="185">
        <v>0.10719754977029093</v>
      </c>
      <c r="BA37" s="181">
        <v>440.4532924961714</v>
      </c>
      <c r="BB37" s="189">
        <v>5434.6458287032137</v>
      </c>
      <c r="BC37" s="189">
        <v>453609.99693721277</v>
      </c>
      <c r="BD37" s="190">
        <v>8.5573358941342603E-2</v>
      </c>
      <c r="BE37" s="190">
        <v>0.6256799156569145</v>
      </c>
      <c r="BF37" s="190">
        <v>3.6967836258257593E-2</v>
      </c>
      <c r="BG37" s="190">
        <v>0.25177888914348534</v>
      </c>
      <c r="BH37" s="190">
        <v>0</v>
      </c>
      <c r="BI37" s="190">
        <v>0</v>
      </c>
    </row>
    <row r="38" spans="1:61" s="180" customFormat="1" ht="14.25" customHeight="1" x14ac:dyDescent="0.2">
      <c r="A38" s="180" t="s">
        <v>408</v>
      </c>
      <c r="B38" s="181">
        <v>1245.202731066091</v>
      </c>
      <c r="C38" s="181">
        <v>382.2071142618849</v>
      </c>
      <c r="D38" s="181">
        <v>397.5458798999166</v>
      </c>
      <c r="E38" s="181">
        <v>465.44973690428941</v>
      </c>
      <c r="F38" s="181">
        <v>158.98748957464554</v>
      </c>
      <c r="G38" s="181">
        <v>306.46224732964384</v>
      </c>
      <c r="H38" s="182">
        <v>2.7594235180249713E-2</v>
      </c>
      <c r="I38" s="182">
        <v>3.9253858581903445E-2</v>
      </c>
      <c r="K38" s="180" t="s">
        <v>408</v>
      </c>
      <c r="L38" s="183">
        <v>12.913231348586081</v>
      </c>
      <c r="M38" s="184">
        <v>641.1</v>
      </c>
      <c r="N38" s="185">
        <v>1.118848167539267</v>
      </c>
      <c r="O38" s="185">
        <v>1.1333333333333333</v>
      </c>
      <c r="P38" s="186">
        <v>3.5963468815602795</v>
      </c>
      <c r="Q38" s="187">
        <v>0.15690742285237699</v>
      </c>
      <c r="R38" s="185">
        <v>1.926656641380468E-2</v>
      </c>
      <c r="S38" s="188">
        <v>134.99074516770142</v>
      </c>
      <c r="T38" s="181">
        <v>8.5749791492910763</v>
      </c>
      <c r="U38" s="181">
        <v>4.6636864053377813</v>
      </c>
      <c r="V38" s="181">
        <v>2.1484570475396163</v>
      </c>
      <c r="W38" s="181">
        <v>52.457698081734776</v>
      </c>
      <c r="Y38" s="180" t="s">
        <v>408</v>
      </c>
      <c r="Z38" s="181">
        <v>41.134278565471227</v>
      </c>
      <c r="AA38" s="181">
        <v>24.381984987489574</v>
      </c>
      <c r="AB38" s="181">
        <v>6.7973311092577147</v>
      </c>
      <c r="AC38" s="181">
        <v>30.998331943286072</v>
      </c>
      <c r="AD38" s="181">
        <v>12.314428690575479</v>
      </c>
      <c r="AE38" s="181">
        <v>16.742285237698081</v>
      </c>
      <c r="AF38" s="181">
        <v>0</v>
      </c>
      <c r="AG38" s="181">
        <v>0</v>
      </c>
      <c r="AH38" s="181">
        <v>0</v>
      </c>
      <c r="AI38" s="181">
        <v>132.36864053377815</v>
      </c>
      <c r="AK38" s="180" t="s">
        <v>408</v>
      </c>
      <c r="AL38" s="181">
        <v>0</v>
      </c>
      <c r="AM38" s="181">
        <v>68.468723936613841</v>
      </c>
      <c r="AN38" s="181">
        <v>2.054211843202669</v>
      </c>
      <c r="AO38" s="181">
        <v>15.592160133444537</v>
      </c>
      <c r="AP38" s="181">
        <v>8.604061718098416</v>
      </c>
      <c r="AQ38" s="181">
        <v>137.1028019735657</v>
      </c>
      <c r="AR38" s="181">
        <v>69.887406171809843</v>
      </c>
      <c r="AS38" s="181">
        <v>190.53377814845706</v>
      </c>
      <c r="AT38" s="181">
        <v>397.5458798999166</v>
      </c>
      <c r="AU38" s="181"/>
      <c r="AV38" s="180" t="s">
        <v>408</v>
      </c>
      <c r="AW38" s="185">
        <v>0</v>
      </c>
      <c r="AX38" s="185">
        <v>6.5607625099285138E-2</v>
      </c>
      <c r="AY38" s="185">
        <v>7.577442414614774E-2</v>
      </c>
      <c r="AZ38" s="185">
        <v>0.85861795075456715</v>
      </c>
      <c r="BA38" s="181">
        <v>365.6997617156473</v>
      </c>
      <c r="BB38" s="189">
        <v>4722.3656271569562</v>
      </c>
      <c r="BC38" s="189">
        <v>405433.23907863384</v>
      </c>
      <c r="BD38" s="190">
        <v>0.41123255436058226</v>
      </c>
      <c r="BE38" s="190">
        <v>0.56098682587160498</v>
      </c>
      <c r="BF38" s="190">
        <v>2.7780619767812757E-2</v>
      </c>
      <c r="BG38" s="190">
        <v>0</v>
      </c>
      <c r="BH38" s="190">
        <v>0</v>
      </c>
      <c r="BI38" s="190">
        <v>0</v>
      </c>
    </row>
    <row r="39" spans="1:61" s="180" customFormat="1" ht="14.25" customHeight="1" x14ac:dyDescent="0.2">
      <c r="A39" s="180" t="s">
        <v>248</v>
      </c>
      <c r="B39" s="181">
        <v>1626.0184703220489</v>
      </c>
      <c r="C39" s="181">
        <v>484.19600499375781</v>
      </c>
      <c r="D39" s="181">
        <v>132.53245942571786</v>
      </c>
      <c r="E39" s="181">
        <v>1009.2900059025732</v>
      </c>
      <c r="F39" s="181">
        <v>81.247815230961294</v>
      </c>
      <c r="G39" s="181">
        <v>928.04219067161182</v>
      </c>
      <c r="H39" s="182">
        <v>7.2402995206893431E-2</v>
      </c>
      <c r="I39" s="182">
        <v>8.9170059973667212E-2</v>
      </c>
      <c r="K39" s="180" t="s">
        <v>248</v>
      </c>
      <c r="L39" s="183">
        <v>13.206188369053997</v>
      </c>
      <c r="M39" s="184">
        <v>518.59999999999991</v>
      </c>
      <c r="N39" s="185">
        <v>1.0371999999999999</v>
      </c>
      <c r="O39" s="185">
        <v>0.77699293642785072</v>
      </c>
      <c r="P39" s="186">
        <v>4.1314364881676005</v>
      </c>
      <c r="Q39" s="187">
        <v>0</v>
      </c>
      <c r="R39" s="185">
        <v>4.7590513168299334E-2</v>
      </c>
      <c r="S39" s="188">
        <v>419.5284809366662</v>
      </c>
      <c r="T39" s="181">
        <v>0</v>
      </c>
      <c r="U39" s="181">
        <v>4.7969924812030076</v>
      </c>
      <c r="V39" s="181">
        <v>0</v>
      </c>
      <c r="W39" s="181">
        <v>5.996240601503759</v>
      </c>
      <c r="Y39" s="180" t="s">
        <v>248</v>
      </c>
      <c r="Z39" s="181">
        <v>24.436090225563909</v>
      </c>
      <c r="AA39" s="181">
        <v>15.516917293233083</v>
      </c>
      <c r="AB39" s="181">
        <v>0</v>
      </c>
      <c r="AC39" s="181">
        <v>0</v>
      </c>
      <c r="AD39" s="181">
        <v>0</v>
      </c>
      <c r="AE39" s="181">
        <v>0</v>
      </c>
      <c r="AF39" s="181">
        <v>0</v>
      </c>
      <c r="AG39" s="181">
        <v>18.498120300751879</v>
      </c>
      <c r="AH39" s="181">
        <v>0</v>
      </c>
      <c r="AI39" s="181">
        <v>58.451127819548873</v>
      </c>
      <c r="AK39" s="180" t="s">
        <v>248</v>
      </c>
      <c r="AL39" s="181">
        <v>0</v>
      </c>
      <c r="AM39" s="181">
        <v>18.432584269662922</v>
      </c>
      <c r="AN39" s="181">
        <v>3.0730337078651684</v>
      </c>
      <c r="AO39" s="181">
        <v>7.6888264669163542</v>
      </c>
      <c r="AP39" s="181">
        <v>14.987515605493133</v>
      </c>
      <c r="AQ39" s="181">
        <v>51.375858496947473</v>
      </c>
      <c r="AR39" s="181">
        <v>23.408239700374533</v>
      </c>
      <c r="AS39" s="181">
        <v>57.740324594257181</v>
      </c>
      <c r="AT39" s="181">
        <v>132.53245942571786</v>
      </c>
      <c r="AU39" s="181"/>
      <c r="AV39" s="180" t="s">
        <v>248</v>
      </c>
      <c r="AW39" s="185">
        <v>0</v>
      </c>
      <c r="AX39" s="185">
        <v>5.1308363263211906E-2</v>
      </c>
      <c r="AY39" s="185">
        <v>0.474089276552078</v>
      </c>
      <c r="AZ39" s="185">
        <v>0.47460236018471008</v>
      </c>
      <c r="BA39" s="181">
        <v>789.08158029758852</v>
      </c>
      <c r="BB39" s="189">
        <v>2164.8120624178159</v>
      </c>
      <c r="BC39" s="189">
        <v>1104105.9004617753</v>
      </c>
      <c r="BD39" s="190">
        <v>0</v>
      </c>
      <c r="BE39" s="190">
        <v>6.8381911744696225E-2</v>
      </c>
      <c r="BF39" s="190">
        <v>6.3231046166406055E-2</v>
      </c>
      <c r="BG39" s="190">
        <v>0.83653451940943047</v>
      </c>
      <c r="BH39" s="190">
        <v>0</v>
      </c>
      <c r="BI39" s="190">
        <v>3.1852522679467254E-2</v>
      </c>
    </row>
    <row r="40" spans="1:61" s="180" customFormat="1" ht="14.25" customHeight="1" x14ac:dyDescent="0.2">
      <c r="A40" s="180" t="s">
        <v>409</v>
      </c>
      <c r="B40" s="181">
        <v>1854.5061627645762</v>
      </c>
      <c r="C40" s="181">
        <v>505.11093321134496</v>
      </c>
      <c r="D40" s="181">
        <v>334.17783623055811</v>
      </c>
      <c r="E40" s="181">
        <v>1015.2173933226732</v>
      </c>
      <c r="F40" s="181">
        <v>214.64855901189389</v>
      </c>
      <c r="G40" s="181">
        <v>800.56883431077927</v>
      </c>
      <c r="H40" s="182">
        <v>2.9505555741260743E-2</v>
      </c>
      <c r="I40" s="182">
        <v>3.2464276358452199E-2</v>
      </c>
      <c r="K40" s="180" t="s">
        <v>409</v>
      </c>
      <c r="L40" s="183">
        <v>14.775494287769986</v>
      </c>
      <c r="M40" s="184">
        <v>642.5</v>
      </c>
      <c r="N40" s="185">
        <v>0.99813577753611926</v>
      </c>
      <c r="O40" s="185">
        <v>1.0017371163867981</v>
      </c>
      <c r="P40" s="186">
        <v>4.0100864820745823</v>
      </c>
      <c r="Q40" s="187">
        <v>0.25886322049405308</v>
      </c>
      <c r="R40" s="185">
        <v>1.2646009312754097E-2</v>
      </c>
      <c r="S40" s="188">
        <v>205.98826951337819</v>
      </c>
      <c r="T40" s="181">
        <v>4.9787854528819775</v>
      </c>
      <c r="U40" s="181">
        <v>11.544236047575481</v>
      </c>
      <c r="V40" s="181">
        <v>7.4451052150045758</v>
      </c>
      <c r="W40" s="181">
        <v>14.158085544373288</v>
      </c>
      <c r="Y40" s="180" t="s">
        <v>409</v>
      </c>
      <c r="Z40" s="181">
        <v>105.34583714547118</v>
      </c>
      <c r="AA40" s="181">
        <v>40.01075022872827</v>
      </c>
      <c r="AB40" s="181">
        <v>22.1201967063129</v>
      </c>
      <c r="AC40" s="181">
        <v>6.8741994510521502</v>
      </c>
      <c r="AD40" s="181">
        <v>11.024245196706314</v>
      </c>
      <c r="AE40" s="181">
        <v>4.9250914913083257</v>
      </c>
      <c r="AF40" s="181">
        <v>0</v>
      </c>
      <c r="AG40" s="181">
        <v>8.3162168344007323</v>
      </c>
      <c r="AH40" s="181">
        <v>54.10224153705397</v>
      </c>
      <c r="AI40" s="181">
        <v>252.71877859103387</v>
      </c>
      <c r="AK40" s="180" t="s">
        <v>409</v>
      </c>
      <c r="AL40" s="181">
        <v>97.039569990850879</v>
      </c>
      <c r="AM40" s="181">
        <v>41.883005489478499</v>
      </c>
      <c r="AN40" s="181">
        <v>6.7359332113449222</v>
      </c>
      <c r="AO40" s="181">
        <v>23.07433668801464</v>
      </c>
      <c r="AP40" s="181">
        <v>22.06633119853614</v>
      </c>
      <c r="AQ40" s="181">
        <v>226.57826740584474</v>
      </c>
      <c r="AR40" s="181">
        <v>25.239592863677952</v>
      </c>
      <c r="AS40" s="181">
        <v>82.342177493138152</v>
      </c>
      <c r="AT40" s="181">
        <v>334.17783623055811</v>
      </c>
      <c r="AU40" s="181"/>
      <c r="AV40" s="180" t="s">
        <v>409</v>
      </c>
      <c r="AW40" s="185">
        <v>0.49270775415936013</v>
      </c>
      <c r="AX40" s="185">
        <v>9.6702450707839713E-2</v>
      </c>
      <c r="AY40" s="185">
        <v>0</v>
      </c>
      <c r="AZ40" s="185">
        <v>0.41058979513280014</v>
      </c>
      <c r="BA40" s="181">
        <v>478.69295581882722</v>
      </c>
      <c r="BB40" s="189">
        <v>7072.9250342968116</v>
      </c>
      <c r="BC40" s="189">
        <v>1940497.9991617124</v>
      </c>
      <c r="BD40" s="190">
        <v>0.79648493233641626</v>
      </c>
      <c r="BE40" s="190">
        <v>0.14552426074408659</v>
      </c>
      <c r="BF40" s="190">
        <v>7.8126831707393801E-3</v>
      </c>
      <c r="BG40" s="190">
        <v>0</v>
      </c>
      <c r="BH40" s="190">
        <v>0</v>
      </c>
      <c r="BI40" s="190">
        <v>5.0178123748757852E-2</v>
      </c>
    </row>
    <row r="41" spans="1:61" s="180" customFormat="1" ht="14.25" customHeight="1" x14ac:dyDescent="0.2">
      <c r="A41" s="180" t="s">
        <v>410</v>
      </c>
      <c r="B41" s="181">
        <v>1696.2214181049469</v>
      </c>
      <c r="C41" s="181">
        <v>746.75</v>
      </c>
      <c r="D41" s="181">
        <v>782.2954545454545</v>
      </c>
      <c r="E41" s="181">
        <v>167.17596355949243</v>
      </c>
      <c r="F41" s="181">
        <v>108.35606060606061</v>
      </c>
      <c r="G41" s="181">
        <v>58.819902953431829</v>
      </c>
      <c r="H41" s="182">
        <v>9.1934382695762571E-3</v>
      </c>
      <c r="I41" s="182">
        <v>4.1158165797047829E-3</v>
      </c>
      <c r="K41" s="180" t="s">
        <v>410</v>
      </c>
      <c r="L41" s="183">
        <v>13.779507914109796</v>
      </c>
      <c r="M41" s="184">
        <v>675.6</v>
      </c>
      <c r="N41" s="185">
        <v>1.0720406220247543</v>
      </c>
      <c r="O41" s="185">
        <v>1.0504527813712805</v>
      </c>
      <c r="P41" s="186">
        <v>3.1984234321321821</v>
      </c>
      <c r="Q41" s="187">
        <v>1.2132575757575756</v>
      </c>
      <c r="R41" s="185">
        <v>0</v>
      </c>
      <c r="S41" s="188">
        <v>598.8551143708886</v>
      </c>
      <c r="T41" s="181">
        <v>23.488636363636363</v>
      </c>
      <c r="U41" s="181">
        <v>17.163257575757576</v>
      </c>
      <c r="V41" s="181">
        <v>37.709522727272727</v>
      </c>
      <c r="W41" s="181">
        <v>15.928250000000004</v>
      </c>
      <c r="Y41" s="180" t="s">
        <v>410</v>
      </c>
      <c r="Z41" s="181">
        <v>245.66666666666666</v>
      </c>
      <c r="AA41" s="181">
        <v>41.303030303030305</v>
      </c>
      <c r="AB41" s="181">
        <v>57.196969696969695</v>
      </c>
      <c r="AC41" s="181">
        <v>95.878787878787875</v>
      </c>
      <c r="AD41" s="181">
        <v>5.3030303030303028</v>
      </c>
      <c r="AE41" s="181">
        <v>7.5757575757575761</v>
      </c>
      <c r="AF41" s="181">
        <v>0</v>
      </c>
      <c r="AG41" s="181">
        <v>0</v>
      </c>
      <c r="AH41" s="181">
        <v>0</v>
      </c>
      <c r="AI41" s="181">
        <v>452.92424242424244</v>
      </c>
      <c r="AK41" s="180" t="s">
        <v>410</v>
      </c>
      <c r="AL41" s="181">
        <v>0</v>
      </c>
      <c r="AM41" s="181">
        <v>52.5</v>
      </c>
      <c r="AN41" s="181">
        <v>4.7121212121212119</v>
      </c>
      <c r="AO41" s="181">
        <v>24.378787878787879</v>
      </c>
      <c r="AP41" s="181">
        <v>33.015151515151516</v>
      </c>
      <c r="AQ41" s="181">
        <v>160.19616620752984</v>
      </c>
      <c r="AR41" s="181">
        <v>21.325757575757574</v>
      </c>
      <c r="AS41" s="181">
        <v>600.30303030303025</v>
      </c>
      <c r="AT41" s="181">
        <v>782.2954545454545</v>
      </c>
      <c r="AU41" s="181"/>
      <c r="AV41" s="180" t="s">
        <v>410</v>
      </c>
      <c r="AW41" s="185">
        <v>0</v>
      </c>
      <c r="AX41" s="185">
        <v>7.9365079365079361E-2</v>
      </c>
      <c r="AY41" s="185">
        <v>8.1706999739786623E-2</v>
      </c>
      <c r="AZ41" s="185">
        <v>0.83892792089513402</v>
      </c>
      <c r="BA41" s="181">
        <v>131.89695550351288</v>
      </c>
      <c r="BB41" s="189">
        <v>1817.4751422076436</v>
      </c>
      <c r="BC41" s="189">
        <v>269267.63466042158</v>
      </c>
      <c r="BD41" s="190">
        <v>1</v>
      </c>
      <c r="BE41" s="190">
        <v>0</v>
      </c>
      <c r="BF41" s="190">
        <v>0</v>
      </c>
      <c r="BG41" s="190">
        <v>0</v>
      </c>
      <c r="BH41" s="190">
        <v>0</v>
      </c>
      <c r="BI41" s="190">
        <v>0</v>
      </c>
    </row>
    <row r="42" spans="1:61" s="180" customFormat="1" ht="14.25" customHeight="1" x14ac:dyDescent="0.2">
      <c r="A42" s="180" t="s">
        <v>411</v>
      </c>
      <c r="B42" s="181">
        <v>996.85739256821978</v>
      </c>
      <c r="C42" s="181">
        <v>342.68766212534058</v>
      </c>
      <c r="D42" s="181">
        <v>256.16592915531334</v>
      </c>
      <c r="E42" s="181">
        <v>398.00380128756575</v>
      </c>
      <c r="F42" s="181">
        <v>80.680196185286107</v>
      </c>
      <c r="G42" s="181">
        <v>317.32360510227966</v>
      </c>
      <c r="H42" s="182">
        <v>2.4716494289970713E-2</v>
      </c>
      <c r="I42" s="182">
        <v>2.7467962170952175E-2</v>
      </c>
      <c r="K42" s="180" t="s">
        <v>411</v>
      </c>
      <c r="L42" s="183">
        <v>19.828342188274895</v>
      </c>
      <c r="M42" s="184">
        <v>510</v>
      </c>
      <c r="N42" s="185">
        <v>0.74235807860262004</v>
      </c>
      <c r="O42" s="185">
        <v>0.95015576323987538</v>
      </c>
      <c r="P42" s="186">
        <v>5.6572507658427549</v>
      </c>
      <c r="Q42" s="187">
        <v>4.4468664850136237E-2</v>
      </c>
      <c r="R42" s="185">
        <v>1.3146498878453138E-2</v>
      </c>
      <c r="S42" s="188">
        <v>66.886657429152237</v>
      </c>
      <c r="T42" s="181">
        <v>0</v>
      </c>
      <c r="U42" s="181">
        <v>10.550408719346049</v>
      </c>
      <c r="V42" s="181">
        <v>3.8757493188010899</v>
      </c>
      <c r="W42" s="181">
        <v>13.172752043596732</v>
      </c>
      <c r="Y42" s="180" t="s">
        <v>411</v>
      </c>
      <c r="Z42" s="181">
        <v>59.402724795640324</v>
      </c>
      <c r="AA42" s="181">
        <v>12.236512261580382</v>
      </c>
      <c r="AB42" s="181">
        <v>11.973841961852861</v>
      </c>
      <c r="AC42" s="181">
        <v>2.6975476839237058</v>
      </c>
      <c r="AD42" s="181">
        <v>16.205994550408718</v>
      </c>
      <c r="AE42" s="181">
        <v>9.6773841961852867</v>
      </c>
      <c r="AF42" s="181">
        <v>0</v>
      </c>
      <c r="AG42" s="181">
        <v>0</v>
      </c>
      <c r="AH42" s="181">
        <v>0</v>
      </c>
      <c r="AI42" s="181">
        <v>112.19400544959129</v>
      </c>
      <c r="AK42" s="180" t="s">
        <v>411</v>
      </c>
      <c r="AL42" s="181">
        <v>67.419335149863755</v>
      </c>
      <c r="AM42" s="181">
        <v>16.156948228882833</v>
      </c>
      <c r="AN42" s="181">
        <v>3.7079019073569484</v>
      </c>
      <c r="AO42" s="181">
        <v>13.130245231607629</v>
      </c>
      <c r="AP42" s="181">
        <v>24.796730245231608</v>
      </c>
      <c r="AQ42" s="181">
        <v>153.83172220448589</v>
      </c>
      <c r="AR42" s="181">
        <v>18.474114441416894</v>
      </c>
      <c r="AS42" s="181">
        <v>83.814713896457761</v>
      </c>
      <c r="AT42" s="181">
        <v>256.16592915531334</v>
      </c>
      <c r="AU42" s="181"/>
      <c r="AV42" s="180" t="s">
        <v>411</v>
      </c>
      <c r="AW42" s="185">
        <v>0.41290322580645161</v>
      </c>
      <c r="AX42" s="185">
        <v>0.17753882915173236</v>
      </c>
      <c r="AY42" s="185">
        <v>0</v>
      </c>
      <c r="AZ42" s="185">
        <v>0.40955794504181603</v>
      </c>
      <c r="BA42" s="181">
        <v>420.93189964157705</v>
      </c>
      <c r="BB42" s="189">
        <v>8346.3817440537769</v>
      </c>
      <c r="BC42" s="189">
        <v>430174.36215053767</v>
      </c>
      <c r="BD42" s="190">
        <v>0.62088517274457022</v>
      </c>
      <c r="BE42" s="190">
        <v>0.31249236918576745</v>
      </c>
      <c r="BF42" s="190">
        <v>4.835515266278409E-2</v>
      </c>
      <c r="BG42" s="190">
        <v>0</v>
      </c>
      <c r="BH42" s="190">
        <v>0</v>
      </c>
      <c r="BI42" s="190">
        <v>1.8267305406878265E-2</v>
      </c>
    </row>
    <row r="43" spans="1:61" s="180" customFormat="1" ht="14.25" customHeight="1" x14ac:dyDescent="0.2">
      <c r="A43" s="180" t="s">
        <v>412</v>
      </c>
      <c r="B43" s="181">
        <v>896.99706744868035</v>
      </c>
      <c r="C43" s="181">
        <v>285.76727272727271</v>
      </c>
      <c r="D43" s="181">
        <v>525.86272727272728</v>
      </c>
      <c r="E43" s="181">
        <v>85.367067448680331</v>
      </c>
      <c r="F43" s="181">
        <v>16.11</v>
      </c>
      <c r="G43" s="181">
        <v>69.257067448680331</v>
      </c>
      <c r="H43" s="182">
        <v>3.7458735604441809E-3</v>
      </c>
      <c r="I43" s="182">
        <v>3.1180006540088502E-3</v>
      </c>
      <c r="K43" s="180" t="s">
        <v>412</v>
      </c>
      <c r="L43" s="183">
        <v>14.64756699929042</v>
      </c>
      <c r="M43" s="184">
        <v>543</v>
      </c>
      <c r="N43" s="185">
        <v>0.80206794682422455</v>
      </c>
      <c r="O43" s="185">
        <v>0.87878787878787878</v>
      </c>
      <c r="P43" s="186">
        <v>4.0526775306822351</v>
      </c>
      <c r="Q43" s="187">
        <v>0.1895045871559633</v>
      </c>
      <c r="R43" s="185">
        <v>1.1097646795248934E-2</v>
      </c>
      <c r="S43" s="188">
        <v>159.53905160369823</v>
      </c>
      <c r="T43" s="181">
        <v>0</v>
      </c>
      <c r="U43" s="181">
        <v>7.7504587155963307</v>
      </c>
      <c r="V43" s="181">
        <v>14.678899082568808</v>
      </c>
      <c r="W43" s="181">
        <v>9.6880733944954134</v>
      </c>
      <c r="Y43" s="180" t="s">
        <v>412</v>
      </c>
      <c r="Z43" s="181">
        <v>140.34495412844038</v>
      </c>
      <c r="AA43" s="181">
        <v>0</v>
      </c>
      <c r="AB43" s="181">
        <v>0.13302752293577982</v>
      </c>
      <c r="AC43" s="181">
        <v>0</v>
      </c>
      <c r="AD43" s="181">
        <v>0.38440366972477064</v>
      </c>
      <c r="AE43" s="181">
        <v>0</v>
      </c>
      <c r="AF43" s="181">
        <v>0</v>
      </c>
      <c r="AG43" s="181">
        <v>3.5146788990825688</v>
      </c>
      <c r="AH43" s="181">
        <v>0</v>
      </c>
      <c r="AI43" s="181">
        <v>144.37706422018348</v>
      </c>
      <c r="AK43" s="180" t="s">
        <v>412</v>
      </c>
      <c r="AL43" s="181">
        <v>6.3636363636363633</v>
      </c>
      <c r="AM43" s="181">
        <v>18.039090909090909</v>
      </c>
      <c r="AN43" s="181">
        <v>2.3290909090909091</v>
      </c>
      <c r="AO43" s="181">
        <v>27.272727272727273</v>
      </c>
      <c r="AP43" s="181">
        <v>31.392727272727274</v>
      </c>
      <c r="AQ43" s="181">
        <v>307.17091404958677</v>
      </c>
      <c r="AR43" s="181">
        <v>48.18181818181818</v>
      </c>
      <c r="AS43" s="181">
        <v>81.818181818181813</v>
      </c>
      <c r="AT43" s="181">
        <v>525.86272727272728</v>
      </c>
      <c r="AU43" s="181"/>
      <c r="AV43" s="180" t="s">
        <v>412</v>
      </c>
      <c r="AW43" s="185">
        <v>0.31152416356877322</v>
      </c>
      <c r="AX43" s="185">
        <v>2.379182156133829E-2</v>
      </c>
      <c r="AY43" s="185">
        <v>0.10706319702602231</v>
      </c>
      <c r="AZ43" s="185">
        <v>0.55762081784386619</v>
      </c>
      <c r="BA43" s="181">
        <v>314.05204460966542</v>
      </c>
      <c r="BB43" s="189">
        <v>4568.7340576522802</v>
      </c>
      <c r="BC43" s="189">
        <v>408334.46542750933</v>
      </c>
      <c r="BD43" s="190">
        <v>0.34616363476186413</v>
      </c>
      <c r="BE43" s="190">
        <v>0.21484945820054621</v>
      </c>
      <c r="BF43" s="190">
        <v>0.39601841377005442</v>
      </c>
      <c r="BG43" s="190">
        <v>0</v>
      </c>
      <c r="BH43" s="190">
        <v>0</v>
      </c>
      <c r="BI43" s="190">
        <v>4.2968493267535268E-2</v>
      </c>
    </row>
    <row r="44" spans="1:61" s="180" customFormat="1" ht="14.25" customHeight="1" x14ac:dyDescent="0.2">
      <c r="A44" s="180" t="s">
        <v>413</v>
      </c>
      <c r="B44" s="181">
        <v>1569.3088248619597</v>
      </c>
      <c r="C44" s="181">
        <v>682.60259503162297</v>
      </c>
      <c r="D44" s="181">
        <v>486.65723413966231</v>
      </c>
      <c r="E44" s="181">
        <v>400.04899569067442</v>
      </c>
      <c r="F44" s="181">
        <v>71.368194562169919</v>
      </c>
      <c r="G44" s="181">
        <v>328.68080112850453</v>
      </c>
      <c r="H44" s="182">
        <v>2.7143385266009023E-2</v>
      </c>
      <c r="I44" s="182">
        <v>2.7807115763965964E-2</v>
      </c>
      <c r="K44" s="180" t="s">
        <v>413</v>
      </c>
      <c r="L44" s="183">
        <v>17.254856540352282</v>
      </c>
      <c r="M44" s="184">
        <v>614.00000000000011</v>
      </c>
      <c r="N44" s="185">
        <v>1.0528120713305902</v>
      </c>
      <c r="O44" s="185">
        <v>1.2418952618453867</v>
      </c>
      <c r="P44" s="186">
        <v>4.2025023517570528</v>
      </c>
      <c r="Q44" s="187">
        <v>0.57822637510837116</v>
      </c>
      <c r="R44" s="185">
        <v>3.1417283946170715E-2</v>
      </c>
      <c r="S44" s="188">
        <v>494.10369270419267</v>
      </c>
      <c r="T44" s="181">
        <v>11.245598689914267</v>
      </c>
      <c r="U44" s="181">
        <v>3.067450149311242</v>
      </c>
      <c r="V44" s="181">
        <v>0</v>
      </c>
      <c r="W44" s="181">
        <v>1.5905982082650998</v>
      </c>
      <c r="Y44" s="180" t="s">
        <v>413</v>
      </c>
      <c r="Z44" s="181">
        <v>149.35884789519315</v>
      </c>
      <c r="AA44" s="181">
        <v>0</v>
      </c>
      <c r="AB44" s="181">
        <v>8.6696850014449485</v>
      </c>
      <c r="AC44" s="181">
        <v>0</v>
      </c>
      <c r="AD44" s="181">
        <v>25.680762932280128</v>
      </c>
      <c r="AE44" s="181">
        <v>36.93112416915519</v>
      </c>
      <c r="AF44" s="181">
        <v>0</v>
      </c>
      <c r="AG44" s="181">
        <v>0</v>
      </c>
      <c r="AH44" s="181">
        <v>0</v>
      </c>
      <c r="AI44" s="181">
        <v>220.64041999807344</v>
      </c>
      <c r="AK44" s="180" t="s">
        <v>413</v>
      </c>
      <c r="AL44" s="181">
        <v>109.84338527743367</v>
      </c>
      <c r="AM44" s="181">
        <v>234.34152702614594</v>
      </c>
      <c r="AN44" s="181">
        <v>5.7461041924757126</v>
      </c>
      <c r="AO44" s="181">
        <v>17.408098063506554</v>
      </c>
      <c r="AP44" s="181">
        <v>10.391341201017148</v>
      </c>
      <c r="AQ44" s="181">
        <v>400.57773532889473</v>
      </c>
      <c r="AR44" s="181">
        <v>33.252917780530744</v>
      </c>
      <c r="AS44" s="181">
        <v>52.813457651431186</v>
      </c>
      <c r="AT44" s="181">
        <v>486.65723413966231</v>
      </c>
      <c r="AU44" s="181"/>
      <c r="AV44" s="180" t="s">
        <v>413</v>
      </c>
      <c r="AW44" s="185">
        <v>0.59967051070840205</v>
      </c>
      <c r="AX44" s="185">
        <v>0.17792421746293244</v>
      </c>
      <c r="AY44" s="185">
        <v>0</v>
      </c>
      <c r="AZ44" s="185">
        <v>0.22240527182866557</v>
      </c>
      <c r="BA44" s="181">
        <v>404.27018121911033</v>
      </c>
      <c r="BB44" s="189">
        <v>4740.3042193216097</v>
      </c>
      <c r="BC44" s="189">
        <v>566804.87644151563</v>
      </c>
      <c r="BD44" s="190">
        <v>0.36658686444224942</v>
      </c>
      <c r="BE44" s="190">
        <v>0.32300675807648738</v>
      </c>
      <c r="BF44" s="190">
        <v>8.3708627011099771E-3</v>
      </c>
      <c r="BG44" s="190">
        <v>0.30153326301808664</v>
      </c>
      <c r="BH44" s="190">
        <v>0</v>
      </c>
      <c r="BI44" s="190">
        <v>5.0225176206653011E-4</v>
      </c>
    </row>
    <row r="45" spans="1:61" s="180" customFormat="1" ht="14.25" customHeight="1" x14ac:dyDescent="0.2">
      <c r="A45" s="180" t="s">
        <v>414</v>
      </c>
      <c r="B45" s="181">
        <v>1430.2395272250044</v>
      </c>
      <c r="C45" s="181">
        <v>781.12256585562045</v>
      </c>
      <c r="D45" s="181">
        <v>360.36637844359541</v>
      </c>
      <c r="E45" s="181">
        <v>288.75058292578842</v>
      </c>
      <c r="F45" s="181">
        <v>60.257188819625981</v>
      </c>
      <c r="G45" s="181">
        <v>228.49339410616244</v>
      </c>
      <c r="H45" s="182">
        <v>1.3994740902974249E-2</v>
      </c>
      <c r="I45" s="182">
        <v>1.2315180131108114E-2</v>
      </c>
      <c r="K45" s="180" t="s">
        <v>414</v>
      </c>
      <c r="L45" s="183">
        <v>20.431314168870763</v>
      </c>
      <c r="M45" s="184">
        <v>649.4</v>
      </c>
      <c r="N45" s="185">
        <v>1.0525121555915722</v>
      </c>
      <c r="O45" s="185">
        <v>0.91314837153196615</v>
      </c>
      <c r="P45" s="186">
        <v>5.2563968592612795</v>
      </c>
      <c r="Q45" s="187">
        <v>0.19713732930884875</v>
      </c>
      <c r="R45" s="185">
        <v>7.0684050500187903E-2</v>
      </c>
      <c r="S45" s="188">
        <v>347.28401324768998</v>
      </c>
      <c r="T45" s="181">
        <v>20.362394596008453</v>
      </c>
      <c r="U45" s="181">
        <v>20.505108798093488</v>
      </c>
      <c r="V45" s="181">
        <v>41.227917578334214</v>
      </c>
      <c r="W45" s="181">
        <v>25.137860740101054</v>
      </c>
      <c r="Y45" s="180" t="s">
        <v>414</v>
      </c>
      <c r="Z45" s="181">
        <v>170.73470370631782</v>
      </c>
      <c r="AA45" s="181">
        <v>28.929373616929404</v>
      </c>
      <c r="AB45" s="181">
        <v>11.441548789955949</v>
      </c>
      <c r="AC45" s="181">
        <v>23.422832445538674</v>
      </c>
      <c r="AD45" s="181">
        <v>14.444241444164428</v>
      </c>
      <c r="AE45" s="181">
        <v>0</v>
      </c>
      <c r="AF45" s="181">
        <v>0</v>
      </c>
      <c r="AG45" s="181">
        <v>5.6751045217326315</v>
      </c>
      <c r="AH45" s="181">
        <v>0</v>
      </c>
      <c r="AI45" s="181">
        <v>254.64780452463887</v>
      </c>
      <c r="AK45" s="180" t="s">
        <v>414</v>
      </c>
      <c r="AL45" s="181">
        <v>62.577518600442389</v>
      </c>
      <c r="AM45" s="181">
        <v>75.932032978081637</v>
      </c>
      <c r="AN45" s="181">
        <v>5.0098532073195257</v>
      </c>
      <c r="AO45" s="181">
        <v>21.226221596621759</v>
      </c>
      <c r="AP45" s="181">
        <v>17.926804745626381</v>
      </c>
      <c r="AQ45" s="181">
        <v>217.28527533498911</v>
      </c>
      <c r="AR45" s="181">
        <v>42.520410215161874</v>
      </c>
      <c r="AS45" s="181">
        <v>100.54293183189222</v>
      </c>
      <c r="AT45" s="181">
        <v>360.36637844359541</v>
      </c>
      <c r="AU45" s="181"/>
      <c r="AV45" s="180" t="s">
        <v>414</v>
      </c>
      <c r="AW45" s="185">
        <v>0.28979853865793714</v>
      </c>
      <c r="AX45" s="185">
        <v>0.30945461851719352</v>
      </c>
      <c r="AY45" s="185">
        <v>8.7033652032010352E-3</v>
      </c>
      <c r="AZ45" s="185">
        <v>0.39204347762166819</v>
      </c>
      <c r="BA45" s="181">
        <v>374.32938512881077</v>
      </c>
      <c r="BB45" s="189">
        <v>7408.4036690157909</v>
      </c>
      <c r="BC45" s="189">
        <v>539157.87715513643</v>
      </c>
      <c r="BD45" s="190">
        <v>0</v>
      </c>
      <c r="BE45" s="190">
        <v>0.44178491526328267</v>
      </c>
      <c r="BF45" s="190">
        <v>0.54751749002103456</v>
      </c>
      <c r="BG45" s="190">
        <v>0</v>
      </c>
      <c r="BH45" s="190">
        <v>0</v>
      </c>
      <c r="BI45" s="190">
        <v>1.0697594715682768E-2</v>
      </c>
    </row>
    <row r="46" spans="1:61" s="180" customFormat="1" ht="14.25" customHeight="1" x14ac:dyDescent="0.2">
      <c r="A46" s="180" t="s">
        <v>415</v>
      </c>
      <c r="B46" s="181">
        <v>1558.2808425907394</v>
      </c>
      <c r="C46" s="181">
        <v>385.64331039113642</v>
      </c>
      <c r="D46" s="181">
        <v>380.98203793855964</v>
      </c>
      <c r="E46" s="181">
        <v>791.65549426104349</v>
      </c>
      <c r="F46" s="181">
        <v>49.654188349840517</v>
      </c>
      <c r="G46" s="181">
        <v>742.00130591120296</v>
      </c>
      <c r="H46" s="182">
        <v>4.8249952318988369E-2</v>
      </c>
      <c r="I46" s="182">
        <v>5.7275342529655729E-2</v>
      </c>
      <c r="K46" s="180" t="s">
        <v>415</v>
      </c>
      <c r="L46" s="183">
        <v>17.12719227559883</v>
      </c>
      <c r="M46" s="184">
        <v>800</v>
      </c>
      <c r="N46" s="185">
        <v>0.96223237911955739</v>
      </c>
      <c r="O46" s="185">
        <v>1.0965935604293047</v>
      </c>
      <c r="P46" s="186">
        <v>4.5766309099608415</v>
      </c>
      <c r="Q46" s="187">
        <v>0</v>
      </c>
      <c r="R46" s="185">
        <v>0</v>
      </c>
      <c r="S46" s="188">
        <v>247.85687442699927</v>
      </c>
      <c r="T46" s="181">
        <v>8.7711935538022505</v>
      </c>
      <c r="U46" s="181">
        <v>43.421520899781775</v>
      </c>
      <c r="V46" s="181">
        <v>66.933859325163652</v>
      </c>
      <c r="W46" s="181">
        <v>54.788232331710589</v>
      </c>
      <c r="Y46" s="180" t="s">
        <v>415</v>
      </c>
      <c r="Z46" s="181">
        <v>219.23535336578814</v>
      </c>
      <c r="AA46" s="181">
        <v>2.5180459963068658</v>
      </c>
      <c r="AB46" s="181">
        <v>7.1210340775558159</v>
      </c>
      <c r="AC46" s="181">
        <v>10.072183985227463</v>
      </c>
      <c r="AD46" s="181">
        <v>0</v>
      </c>
      <c r="AE46" s="181">
        <v>0</v>
      </c>
      <c r="AF46" s="181">
        <v>0</v>
      </c>
      <c r="AG46" s="181">
        <v>0</v>
      </c>
      <c r="AH46" s="181">
        <v>0</v>
      </c>
      <c r="AI46" s="181">
        <v>238.94661742487827</v>
      </c>
      <c r="AK46" s="180" t="s">
        <v>415</v>
      </c>
      <c r="AL46" s="181">
        <v>0</v>
      </c>
      <c r="AM46" s="181">
        <v>79.212690951821386</v>
      </c>
      <c r="AN46" s="181">
        <v>2.7732079905992948</v>
      </c>
      <c r="AO46" s="181">
        <v>36.243075373510152</v>
      </c>
      <c r="AP46" s="181">
        <v>25.212355212355209</v>
      </c>
      <c r="AQ46" s="181">
        <v>182.28432325234772</v>
      </c>
      <c r="AR46" s="181">
        <v>34.413295282860496</v>
      </c>
      <c r="AS46" s="181">
        <v>164.17659895920764</v>
      </c>
      <c r="AT46" s="181">
        <v>380.98203793855964</v>
      </c>
      <c r="AU46" s="181"/>
      <c r="AV46" s="180" t="s">
        <v>415</v>
      </c>
      <c r="AW46" s="185">
        <v>0</v>
      </c>
      <c r="AX46" s="185">
        <v>0.25677603423680456</v>
      </c>
      <c r="AY46" s="185">
        <v>0.1783166904422254</v>
      </c>
      <c r="AZ46" s="185">
        <v>0.56490727532097007</v>
      </c>
      <c r="BA46" s="181">
        <v>326.31783166904427</v>
      </c>
      <c r="BB46" s="189">
        <v>5588.9082459522133</v>
      </c>
      <c r="BC46" s="189">
        <v>531838.52097004279</v>
      </c>
      <c r="BD46" s="190">
        <v>0.9851681300606675</v>
      </c>
      <c r="BE46" s="190">
        <v>0</v>
      </c>
      <c r="BF46" s="190">
        <v>0</v>
      </c>
      <c r="BG46" s="190">
        <v>0</v>
      </c>
      <c r="BH46" s="190">
        <v>0</v>
      </c>
      <c r="BI46" s="190">
        <v>1.4831869939332503E-2</v>
      </c>
    </row>
    <row r="47" spans="1:61" s="180" customFormat="1" ht="14.25" customHeight="1" x14ac:dyDescent="0.2">
      <c r="A47" s="180" t="s">
        <v>416</v>
      </c>
      <c r="B47" s="181">
        <v>1414.12457553645</v>
      </c>
      <c r="C47" s="181">
        <v>355.91681443703413</v>
      </c>
      <c r="D47" s="181">
        <v>461.10488819144757</v>
      </c>
      <c r="E47" s="181">
        <v>597.10287290796828</v>
      </c>
      <c r="F47" s="181">
        <v>24.451894860729698</v>
      </c>
      <c r="G47" s="181">
        <v>572.65097804723871</v>
      </c>
      <c r="H47" s="182">
        <v>3.336717523741433E-2</v>
      </c>
      <c r="I47" s="182">
        <v>3.8215511289480815E-2</v>
      </c>
      <c r="K47" s="180" t="s">
        <v>416</v>
      </c>
      <c r="L47" s="183">
        <v>17.593472263276031</v>
      </c>
      <c r="M47" s="184">
        <v>803.5</v>
      </c>
      <c r="N47" s="185">
        <v>0.9662097162097163</v>
      </c>
      <c r="O47" s="185">
        <v>1.0965935604293047</v>
      </c>
      <c r="P47" s="186">
        <v>4.8018022288483548</v>
      </c>
      <c r="Q47" s="187">
        <v>0.28495723813260104</v>
      </c>
      <c r="R47" s="185">
        <v>0</v>
      </c>
      <c r="S47" s="188">
        <v>190.69099436871215</v>
      </c>
      <c r="T47" s="181">
        <v>3.6549234994115336</v>
      </c>
      <c r="U47" s="181">
        <v>26.269595919968609</v>
      </c>
      <c r="V47" s="181">
        <v>11.295409964692036</v>
      </c>
      <c r="W47" s="181">
        <v>31.778265986661431</v>
      </c>
      <c r="Y47" s="180" t="s">
        <v>416</v>
      </c>
      <c r="Z47" s="181">
        <v>199.29639858768144</v>
      </c>
      <c r="AA47" s="181">
        <v>1.6385719890152999</v>
      </c>
      <c r="AB47" s="181">
        <v>7.9687249901922321</v>
      </c>
      <c r="AC47" s="181">
        <v>9.3833660258925065</v>
      </c>
      <c r="AD47" s="181">
        <v>0</v>
      </c>
      <c r="AE47" s="181">
        <v>0</v>
      </c>
      <c r="AF47" s="181">
        <v>0</v>
      </c>
      <c r="AG47" s="181">
        <v>0</v>
      </c>
      <c r="AH47" s="181">
        <v>0</v>
      </c>
      <c r="AI47" s="181">
        <v>218.28706159278147</v>
      </c>
      <c r="AK47" s="180" t="s">
        <v>416</v>
      </c>
      <c r="AL47" s="181">
        <v>0</v>
      </c>
      <c r="AM47" s="181">
        <v>86.390145154962738</v>
      </c>
      <c r="AN47" s="181">
        <v>4.1710003923107095</v>
      </c>
      <c r="AO47" s="181">
        <v>30.234601804629268</v>
      </c>
      <c r="AP47" s="181">
        <v>22.046983130639468</v>
      </c>
      <c r="AQ47" s="181">
        <v>192.76992925017248</v>
      </c>
      <c r="AR47" s="181">
        <v>38.603373872106708</v>
      </c>
      <c r="AS47" s="181">
        <v>229.64299725382503</v>
      </c>
      <c r="AT47" s="181">
        <v>461.10488819144757</v>
      </c>
      <c r="AU47" s="181"/>
      <c r="AV47" s="180" t="s">
        <v>416</v>
      </c>
      <c r="AW47" s="185">
        <v>0</v>
      </c>
      <c r="AX47" s="185">
        <v>8.4361878101539611E-2</v>
      </c>
      <c r="AY47" s="185">
        <v>0</v>
      </c>
      <c r="AZ47" s="185">
        <v>0.91563812189846028</v>
      </c>
      <c r="BA47" s="181">
        <v>311.36785850617122</v>
      </c>
      <c r="BB47" s="189">
        <v>5478.0417823039797</v>
      </c>
      <c r="BC47" s="189">
        <v>499281.64702888409</v>
      </c>
      <c r="BD47" s="190">
        <v>0.99706411129523487</v>
      </c>
      <c r="BE47" s="190">
        <v>0</v>
      </c>
      <c r="BF47" s="190">
        <v>0</v>
      </c>
      <c r="BG47" s="190">
        <v>0</v>
      </c>
      <c r="BH47" s="190">
        <v>0</v>
      </c>
      <c r="BI47" s="190">
        <v>2.9358887047651328E-3</v>
      </c>
    </row>
    <row r="48" spans="1:61" s="180" customFormat="1" ht="14.25" customHeight="1" x14ac:dyDescent="0.2">
      <c r="A48" s="180" t="s">
        <v>417</v>
      </c>
      <c r="B48" s="181">
        <v>2111.3662581337339</v>
      </c>
      <c r="C48" s="181">
        <v>820.85126696832583</v>
      </c>
      <c r="D48" s="181">
        <v>776.80556561085984</v>
      </c>
      <c r="E48" s="181">
        <v>513.70942555454837</v>
      </c>
      <c r="F48" s="181">
        <v>462.34841628959276</v>
      </c>
      <c r="G48" s="181">
        <v>51.361009264955605</v>
      </c>
      <c r="H48" s="182">
        <v>1.6100316292177692E-2</v>
      </c>
      <c r="I48" s="182">
        <v>2.7692260985766734E-3</v>
      </c>
      <c r="K48" s="180" t="s">
        <v>417</v>
      </c>
      <c r="L48" s="183">
        <v>16.605970731145138</v>
      </c>
      <c r="M48" s="184">
        <v>674.2</v>
      </c>
      <c r="N48" s="185">
        <v>0.99733727810650896</v>
      </c>
      <c r="O48" s="185">
        <v>1.0483870967741935</v>
      </c>
      <c r="P48" s="186">
        <v>4.3315038953012008</v>
      </c>
      <c r="Q48" s="187">
        <v>0.68786127167630062</v>
      </c>
      <c r="R48" s="185">
        <v>0</v>
      </c>
      <c r="S48" s="188">
        <v>364.77089816112363</v>
      </c>
      <c r="T48" s="181">
        <v>11.936416184971097</v>
      </c>
      <c r="U48" s="181">
        <v>6.3809248554913287</v>
      </c>
      <c r="V48" s="181">
        <v>5.2601156069364166</v>
      </c>
      <c r="W48" s="181">
        <v>2.3569364161849711</v>
      </c>
      <c r="Y48" s="180" t="s">
        <v>417</v>
      </c>
      <c r="Z48" s="181">
        <v>102.26355202312138</v>
      </c>
      <c r="AA48" s="181">
        <v>64.596820809248555</v>
      </c>
      <c r="AB48" s="181">
        <v>23.76878612716763</v>
      </c>
      <c r="AC48" s="181">
        <v>9.2485549132947984</v>
      </c>
      <c r="AD48" s="181">
        <v>17.341040462427745</v>
      </c>
      <c r="AE48" s="181">
        <v>0</v>
      </c>
      <c r="AF48" s="181">
        <v>0</v>
      </c>
      <c r="AG48" s="181">
        <v>0</v>
      </c>
      <c r="AH48" s="181">
        <v>0</v>
      </c>
      <c r="AI48" s="181">
        <v>217.21875433526012</v>
      </c>
      <c r="AK48" s="180" t="s">
        <v>417</v>
      </c>
      <c r="AL48" s="181">
        <v>0</v>
      </c>
      <c r="AM48" s="181">
        <v>86.298778280542976</v>
      </c>
      <c r="AN48" s="181">
        <v>0</v>
      </c>
      <c r="AO48" s="181">
        <v>50.980090497737557</v>
      </c>
      <c r="AP48" s="181">
        <v>5.6923076923076925</v>
      </c>
      <c r="AQ48" s="181">
        <v>231.07537376384593</v>
      </c>
      <c r="AR48" s="181">
        <v>111.08461538461543</v>
      </c>
      <c r="AS48" s="181">
        <v>434.3891402714932</v>
      </c>
      <c r="AT48" s="181">
        <v>776.80556561085984</v>
      </c>
      <c r="AU48" s="181"/>
      <c r="AV48" s="180" t="s">
        <v>417</v>
      </c>
      <c r="AW48" s="185">
        <v>0</v>
      </c>
      <c r="AX48" s="185">
        <v>0</v>
      </c>
      <c r="AY48" s="185">
        <v>4.1095890410958902E-2</v>
      </c>
      <c r="AZ48" s="185">
        <v>0.95890410958904104</v>
      </c>
      <c r="BA48" s="181">
        <v>181.64383561643834</v>
      </c>
      <c r="BB48" s="189">
        <v>2410.3680255782724</v>
      </c>
      <c r="BC48" s="189">
        <v>346338.92054794519</v>
      </c>
      <c r="BD48" s="190">
        <v>0.34377841117955993</v>
      </c>
      <c r="BE48" s="190">
        <v>0.12114167430547443</v>
      </c>
      <c r="BF48" s="190">
        <v>8.8458367006501656E-3</v>
      </c>
      <c r="BG48" s="190">
        <v>0.50161965823547638</v>
      </c>
      <c r="BH48" s="190">
        <v>0</v>
      </c>
      <c r="BI48" s="190">
        <v>2.4614419578839142E-2</v>
      </c>
    </row>
    <row r="49" spans="1:61" s="180" customFormat="1" ht="14.25" customHeight="1" x14ac:dyDescent="0.2">
      <c r="A49" s="180" t="s">
        <v>418</v>
      </c>
      <c r="B49" s="181">
        <v>1455.8489948422016</v>
      </c>
      <c r="C49" s="181">
        <v>643.87147706639303</v>
      </c>
      <c r="D49" s="181">
        <v>299.20991552853877</v>
      </c>
      <c r="E49" s="181">
        <v>512.76760224726979</v>
      </c>
      <c r="F49" s="181">
        <v>119.36527986105629</v>
      </c>
      <c r="G49" s="181">
        <v>393.40232238621348</v>
      </c>
      <c r="H49" s="182">
        <v>1.9156670031668398E-2</v>
      </c>
      <c r="I49" s="182">
        <v>2.1645664453891759E-2</v>
      </c>
      <c r="K49" s="180" t="s">
        <v>418</v>
      </c>
      <c r="L49" s="183">
        <v>13.769181070260247</v>
      </c>
      <c r="M49" s="184">
        <v>802.4</v>
      </c>
      <c r="N49" s="185">
        <v>1.1418813149281342</v>
      </c>
      <c r="O49" s="185">
        <v>1.1197916666666667</v>
      </c>
      <c r="P49" s="186">
        <v>3.5754097159674809</v>
      </c>
      <c r="Q49" s="187">
        <v>0</v>
      </c>
      <c r="R49" s="185">
        <v>0.11072751826517968</v>
      </c>
      <c r="S49" s="188">
        <v>323.32435333432466</v>
      </c>
      <c r="T49" s="181">
        <v>2.2262572037577959</v>
      </c>
      <c r="U49" s="181">
        <v>11.496013262808873</v>
      </c>
      <c r="V49" s="181">
        <v>0</v>
      </c>
      <c r="W49" s="181">
        <v>4.5751953895950104</v>
      </c>
      <c r="Y49" s="180" t="s">
        <v>418</v>
      </c>
      <c r="Z49" s="181">
        <v>95.41454172258625</v>
      </c>
      <c r="AA49" s="181">
        <v>27.264545669850797</v>
      </c>
      <c r="AB49" s="181">
        <v>21.198705297229022</v>
      </c>
      <c r="AC49" s="181">
        <v>0</v>
      </c>
      <c r="AD49" s="181">
        <v>17.052182837293756</v>
      </c>
      <c r="AE49" s="181">
        <v>37.75353280176838</v>
      </c>
      <c r="AF49" s="181">
        <v>0</v>
      </c>
      <c r="AG49" s="181">
        <v>2.1675219073182288</v>
      </c>
      <c r="AH49" s="181">
        <v>1.9894213310176099</v>
      </c>
      <c r="AI49" s="181">
        <v>202.84045156706404</v>
      </c>
      <c r="AK49" s="180" t="s">
        <v>418</v>
      </c>
      <c r="AL49" s="181">
        <v>104.20778400568406</v>
      </c>
      <c r="AM49" s="181">
        <v>46.419831057077445</v>
      </c>
      <c r="AN49" s="181">
        <v>4.0044209362911509</v>
      </c>
      <c r="AO49" s="181">
        <v>16.25167758743191</v>
      </c>
      <c r="AP49" s="181">
        <v>16.333149127654536</v>
      </c>
      <c r="AQ49" s="181">
        <v>205.38824733782141</v>
      </c>
      <c r="AR49" s="181">
        <v>32.39914739085814</v>
      </c>
      <c r="AS49" s="181">
        <v>61.387858214257527</v>
      </c>
      <c r="AT49" s="181">
        <v>299.20991552853877</v>
      </c>
      <c r="AU49" s="181"/>
      <c r="AV49" s="180" t="s">
        <v>418</v>
      </c>
      <c r="AW49" s="185">
        <v>0.5891238670694865</v>
      </c>
      <c r="AX49" s="185">
        <v>0.16616314199395771</v>
      </c>
      <c r="AY49" s="185">
        <v>0</v>
      </c>
      <c r="AZ49" s="185">
        <v>0.24471299093655596</v>
      </c>
      <c r="BA49" s="181">
        <v>382.68882175226588</v>
      </c>
      <c r="BB49" s="189">
        <v>5269.3116802714985</v>
      </c>
      <c r="BC49" s="189">
        <v>732459.33534743218</v>
      </c>
      <c r="BD49" s="190">
        <v>0.30331766456292347</v>
      </c>
      <c r="BE49" s="190">
        <v>0.64482294553415298</v>
      </c>
      <c r="BF49" s="190">
        <v>2.6616451367499072E-2</v>
      </c>
      <c r="BG49" s="190">
        <v>0</v>
      </c>
      <c r="BH49" s="190">
        <v>0</v>
      </c>
      <c r="BI49" s="190">
        <v>2.5242938535424475E-2</v>
      </c>
    </row>
    <row r="50" spans="1:61" s="180" customFormat="1" ht="14.25" customHeight="1" x14ac:dyDescent="0.2">
      <c r="A50" s="180" t="s">
        <v>249</v>
      </c>
      <c r="B50" s="181">
        <v>958.720786563454</v>
      </c>
      <c r="C50" s="181">
        <v>269.52785388127853</v>
      </c>
      <c r="D50" s="181">
        <v>323.55799086757986</v>
      </c>
      <c r="E50" s="181">
        <v>365.63494181459555</v>
      </c>
      <c r="F50" s="181">
        <v>5.4712328767123291</v>
      </c>
      <c r="G50" s="181">
        <v>360.1637089378832</v>
      </c>
      <c r="H50" s="182">
        <v>3.4176828815435364E-2</v>
      </c>
      <c r="I50" s="182">
        <v>3.4321463530666688E-2</v>
      </c>
      <c r="K50" s="180" t="s">
        <v>249</v>
      </c>
      <c r="L50" s="183">
        <v>13.815217626031938</v>
      </c>
      <c r="M50" s="184">
        <v>627</v>
      </c>
      <c r="N50" s="185">
        <v>1.0646968925114619</v>
      </c>
      <c r="O50" s="185">
        <v>1.0613052076466711</v>
      </c>
      <c r="P50" s="186">
        <v>3.8948120542314286</v>
      </c>
      <c r="Q50" s="187">
        <v>0.11842105263157894</v>
      </c>
      <c r="R50" s="185">
        <v>0</v>
      </c>
      <c r="S50" s="188">
        <v>103.38200706357517</v>
      </c>
      <c r="T50" s="181">
        <v>1.3925761772853187</v>
      </c>
      <c r="U50" s="181">
        <v>5.240036934441366</v>
      </c>
      <c r="V50" s="181">
        <v>1.4346814404432133</v>
      </c>
      <c r="W50" s="181">
        <v>5.3958190212373029</v>
      </c>
      <c r="Y50" s="180" t="s">
        <v>249</v>
      </c>
      <c r="Z50" s="181">
        <v>54.085318559556789</v>
      </c>
      <c r="AA50" s="181">
        <v>7.5235457063711912</v>
      </c>
      <c r="AB50" s="181">
        <v>9.9353647276084942</v>
      </c>
      <c r="AC50" s="181">
        <v>7.6011080332409975</v>
      </c>
      <c r="AD50" s="181">
        <v>14.147737765466298</v>
      </c>
      <c r="AE50" s="181">
        <v>0</v>
      </c>
      <c r="AF50" s="181">
        <v>0</v>
      </c>
      <c r="AG50" s="181">
        <v>2.7156048014773777</v>
      </c>
      <c r="AH50" s="181">
        <v>0</v>
      </c>
      <c r="AI50" s="181">
        <v>96.008679593721141</v>
      </c>
      <c r="AK50" s="180" t="s">
        <v>249</v>
      </c>
      <c r="AL50" s="181">
        <v>0</v>
      </c>
      <c r="AM50" s="181">
        <v>59.537899543378998</v>
      </c>
      <c r="AN50" s="181">
        <v>2.6694063926940639</v>
      </c>
      <c r="AO50" s="181">
        <v>25.150684931506849</v>
      </c>
      <c r="AP50" s="181">
        <v>13.28675799086758</v>
      </c>
      <c r="AQ50" s="181">
        <v>136.39077000062551</v>
      </c>
      <c r="AR50" s="181">
        <v>47.239269406392694</v>
      </c>
      <c r="AS50" s="181">
        <v>139.89041095890411</v>
      </c>
      <c r="AT50" s="181">
        <v>323.55799086757986</v>
      </c>
      <c r="AU50" s="181"/>
      <c r="AV50" s="180" t="s">
        <v>249</v>
      </c>
      <c r="AW50" s="185">
        <v>0</v>
      </c>
      <c r="AX50" s="185">
        <v>0.21806252412196059</v>
      </c>
      <c r="AY50" s="185">
        <v>0.10536472404477035</v>
      </c>
      <c r="AZ50" s="185">
        <v>0.67657275183326904</v>
      </c>
      <c r="BA50" s="181">
        <v>405.71208027788498</v>
      </c>
      <c r="BB50" s="189">
        <v>5548.6947396194037</v>
      </c>
      <c r="BC50" s="189">
        <v>529021.5052103434</v>
      </c>
      <c r="BD50" s="190">
        <v>0.5681230026187013</v>
      </c>
      <c r="BE50" s="190">
        <v>0.22307426704029326</v>
      </c>
      <c r="BF50" s="190">
        <v>0.20372361250505144</v>
      </c>
      <c r="BG50" s="190">
        <v>0</v>
      </c>
      <c r="BH50" s="190">
        <v>0</v>
      </c>
      <c r="BI50" s="190">
        <v>5.0791178359539391E-3</v>
      </c>
    </row>
    <row r="51" spans="1:61" s="180" customFormat="1" ht="14.25" customHeight="1" x14ac:dyDescent="0.2">
      <c r="A51" s="180" t="s">
        <v>250</v>
      </c>
      <c r="B51" s="181">
        <v>1062.1146286134108</v>
      </c>
      <c r="C51" s="181">
        <v>458.13328205128198</v>
      </c>
      <c r="D51" s="181">
        <v>151.50306837606837</v>
      </c>
      <c r="E51" s="181">
        <v>452.47827818606049</v>
      </c>
      <c r="F51" s="181">
        <v>50.51969230769231</v>
      </c>
      <c r="G51" s="181">
        <v>401.95858587836824</v>
      </c>
      <c r="H51" s="182">
        <v>2.973452593421233E-2</v>
      </c>
      <c r="I51" s="182">
        <v>3.2709667747436465E-2</v>
      </c>
      <c r="K51" s="180" t="s">
        <v>250</v>
      </c>
      <c r="L51" s="183">
        <v>11.890450274900177</v>
      </c>
      <c r="M51" s="184">
        <v>673</v>
      </c>
      <c r="N51" s="185">
        <v>0.97962154294032022</v>
      </c>
      <c r="O51" s="185">
        <v>0.81720430107526887</v>
      </c>
      <c r="P51" s="186">
        <v>3.0950946683050389</v>
      </c>
      <c r="Q51" s="187">
        <v>0.38642735042735044</v>
      </c>
      <c r="R51" s="185">
        <v>6.0990138639156304E-2</v>
      </c>
      <c r="S51" s="188">
        <v>316.9912015539515</v>
      </c>
      <c r="T51" s="181">
        <v>2.3686153846153846</v>
      </c>
      <c r="U51" s="181">
        <v>10.953675213675213</v>
      </c>
      <c r="V51" s="181">
        <v>4.2426153846153847</v>
      </c>
      <c r="W51" s="181">
        <v>12.872094017094017</v>
      </c>
      <c r="Y51" s="180" t="s">
        <v>250</v>
      </c>
      <c r="Z51" s="181">
        <v>70.136905982905972</v>
      </c>
      <c r="AA51" s="181">
        <v>12.940350427350426</v>
      </c>
      <c r="AB51" s="181">
        <v>17.313581196581197</v>
      </c>
      <c r="AC51" s="181">
        <v>35.558119658119658</v>
      </c>
      <c r="AD51" s="181">
        <v>4.0341880341880341</v>
      </c>
      <c r="AE51" s="181">
        <v>1.4358974358974359</v>
      </c>
      <c r="AF51" s="181">
        <v>0</v>
      </c>
      <c r="AG51" s="181">
        <v>0</v>
      </c>
      <c r="AH51" s="181">
        <v>0</v>
      </c>
      <c r="AI51" s="181">
        <v>141.41904273504272</v>
      </c>
      <c r="AK51" s="180" t="s">
        <v>250</v>
      </c>
      <c r="AL51" s="181">
        <v>0</v>
      </c>
      <c r="AM51" s="181">
        <v>16.543683760683763</v>
      </c>
      <c r="AN51" s="181">
        <v>3.5855299145299142</v>
      </c>
      <c r="AO51" s="181">
        <v>13.44254700854701</v>
      </c>
      <c r="AP51" s="181">
        <v>13.35948717948718</v>
      </c>
      <c r="AQ51" s="181">
        <v>73.101027722989244</v>
      </c>
      <c r="AR51" s="181">
        <v>27.094017094017094</v>
      </c>
      <c r="AS51" s="181">
        <v>51.282051282051292</v>
      </c>
      <c r="AT51" s="181">
        <v>151.50306837606837</v>
      </c>
      <c r="AU51" s="181"/>
      <c r="AV51" s="180" t="s">
        <v>250</v>
      </c>
      <c r="AW51" s="185">
        <v>0</v>
      </c>
      <c r="AX51" s="185">
        <v>0.49376947040498442</v>
      </c>
      <c r="AY51" s="185">
        <v>0.11682242990654207</v>
      </c>
      <c r="AZ51" s="185">
        <v>0.38940809968847356</v>
      </c>
      <c r="BA51" s="181">
        <v>437.38317757009349</v>
      </c>
      <c r="BB51" s="189">
        <v>5200.6829239750314</v>
      </c>
      <c r="BC51" s="189">
        <v>473824.02616822434</v>
      </c>
      <c r="BD51" s="190">
        <v>0</v>
      </c>
      <c r="BE51" s="190">
        <v>0.45045731596067845</v>
      </c>
      <c r="BF51" s="190">
        <v>0.50994203636955726</v>
      </c>
      <c r="BG51" s="190">
        <v>0</v>
      </c>
      <c r="BH51" s="190">
        <v>3.6335899994640541E-2</v>
      </c>
      <c r="BI51" s="190">
        <v>3.264747675123747E-3</v>
      </c>
    </row>
    <row r="52" spans="1:61" s="180" customFormat="1" ht="14.25" customHeight="1" x14ac:dyDescent="0.2">
      <c r="A52" s="180" t="s">
        <v>251</v>
      </c>
      <c r="B52" s="181">
        <v>1905.2623575571201</v>
      </c>
      <c r="C52" s="181">
        <v>679.09944751381215</v>
      </c>
      <c r="D52" s="181">
        <v>218.9675414364641</v>
      </c>
      <c r="E52" s="181">
        <v>1007.1953686068439</v>
      </c>
      <c r="F52" s="181">
        <v>87.845303867403317</v>
      </c>
      <c r="G52" s="181">
        <v>919.35006473944054</v>
      </c>
      <c r="H52" s="182">
        <v>4.9522508198356657E-2</v>
      </c>
      <c r="I52" s="182">
        <v>5.2888085687655628E-2</v>
      </c>
      <c r="K52" s="180" t="s">
        <v>251</v>
      </c>
      <c r="L52" s="183">
        <v>20.543188151936082</v>
      </c>
      <c r="M52" s="184">
        <v>629</v>
      </c>
      <c r="N52" s="185">
        <v>0.91959064327485385</v>
      </c>
      <c r="O52" s="185">
        <v>0.9907407407407407</v>
      </c>
      <c r="P52" s="186">
        <v>5.429960008044894</v>
      </c>
      <c r="Q52" s="187">
        <v>4.4613259668508286E-2</v>
      </c>
      <c r="R52" s="185">
        <v>9.2501335558673348E-2</v>
      </c>
      <c r="S52" s="188">
        <v>276.80753742541651</v>
      </c>
      <c r="T52" s="181">
        <v>5.0759668508287294</v>
      </c>
      <c r="U52" s="181">
        <v>13.914364640883978</v>
      </c>
      <c r="V52" s="181">
        <v>59.046961325966848</v>
      </c>
      <c r="W52" s="181">
        <v>13.272099447513812</v>
      </c>
      <c r="Y52" s="180" t="s">
        <v>251</v>
      </c>
      <c r="Z52" s="181">
        <v>195.78176795580112</v>
      </c>
      <c r="AA52" s="181">
        <v>9.4799723756906076</v>
      </c>
      <c r="AB52" s="181">
        <v>5.8529005524861875</v>
      </c>
      <c r="AC52" s="181">
        <v>0</v>
      </c>
      <c r="AD52" s="181">
        <v>2.0718232044198897</v>
      </c>
      <c r="AE52" s="181">
        <v>0</v>
      </c>
      <c r="AF52" s="181">
        <v>0</v>
      </c>
      <c r="AG52" s="181">
        <v>0</v>
      </c>
      <c r="AH52" s="181">
        <v>0</v>
      </c>
      <c r="AI52" s="181">
        <v>213.1864640883978</v>
      </c>
      <c r="AK52" s="180" t="s">
        <v>251</v>
      </c>
      <c r="AL52" s="181">
        <v>46.374309392265197</v>
      </c>
      <c r="AM52" s="181">
        <v>19.776933701657459</v>
      </c>
      <c r="AN52" s="181">
        <v>3.9689226519337018</v>
      </c>
      <c r="AO52" s="181">
        <v>13.798342541436464</v>
      </c>
      <c r="AP52" s="181">
        <v>23.984116022099446</v>
      </c>
      <c r="AQ52" s="181">
        <v>122.58718827264126</v>
      </c>
      <c r="AR52" s="181">
        <v>13.478591160220995</v>
      </c>
      <c r="AS52" s="181">
        <v>82.872928176795583</v>
      </c>
      <c r="AT52" s="181">
        <v>218.9675414364641</v>
      </c>
      <c r="AU52" s="181"/>
      <c r="AV52" s="180" t="s">
        <v>251</v>
      </c>
      <c r="AW52" s="185">
        <v>0.43925233644859812</v>
      </c>
      <c r="AX52" s="185">
        <v>0</v>
      </c>
      <c r="AY52" s="185">
        <v>0</v>
      </c>
      <c r="AZ52" s="185">
        <v>0.56074766355140193</v>
      </c>
      <c r="BA52" s="181">
        <v>649.57009345794393</v>
      </c>
      <c r="BB52" s="189">
        <v>13344.240647777247</v>
      </c>
      <c r="BC52" s="189">
        <v>2299313.0467289723</v>
      </c>
      <c r="BD52" s="190">
        <v>0.71953323271327652</v>
      </c>
      <c r="BE52" s="190">
        <v>4.0793069702541304E-2</v>
      </c>
      <c r="BF52" s="190">
        <v>0.20317167789927798</v>
      </c>
      <c r="BG52" s="190">
        <v>0</v>
      </c>
      <c r="BH52" s="190">
        <v>0</v>
      </c>
      <c r="BI52" s="190">
        <v>3.6502019684904199E-2</v>
      </c>
    </row>
    <row r="53" spans="1:61" s="180" customFormat="1" ht="14.25" customHeight="1" x14ac:dyDescent="0.2">
      <c r="A53" s="180" t="s">
        <v>252</v>
      </c>
      <c r="B53" s="181">
        <v>1769.5883346337605</v>
      </c>
      <c r="C53" s="181">
        <v>511.43603330809992</v>
      </c>
      <c r="D53" s="181">
        <v>353.66086298258892</v>
      </c>
      <c r="E53" s="181">
        <v>904.49143834307154</v>
      </c>
      <c r="F53" s="181">
        <v>0</v>
      </c>
      <c r="G53" s="181">
        <v>904.49143834307154</v>
      </c>
      <c r="H53" s="182">
        <v>5.1250836779482896E-2</v>
      </c>
      <c r="I53" s="182">
        <v>5.5027361713064271E-2</v>
      </c>
      <c r="K53" s="180" t="s">
        <v>252</v>
      </c>
      <c r="L53" s="183">
        <v>19.529349869181328</v>
      </c>
      <c r="M53" s="184">
        <v>563.80000000000007</v>
      </c>
      <c r="N53" s="185">
        <v>0.86181595842250081</v>
      </c>
      <c r="O53" s="185">
        <v>0.81808035714285721</v>
      </c>
      <c r="P53" s="186">
        <v>5.2834636894315317</v>
      </c>
      <c r="Q53" s="187">
        <v>0</v>
      </c>
      <c r="R53" s="185">
        <v>7.3494312297432154E-2</v>
      </c>
      <c r="S53" s="188">
        <v>214.60339190850189</v>
      </c>
      <c r="T53" s="181">
        <v>8.7055261165783495</v>
      </c>
      <c r="U53" s="181">
        <v>97.330809992429991</v>
      </c>
      <c r="V53" s="181">
        <v>61.932626797880395</v>
      </c>
      <c r="W53" s="181">
        <v>76.826646479939441</v>
      </c>
      <c r="Y53" s="180" t="s">
        <v>252</v>
      </c>
      <c r="Z53" s="181">
        <v>109.21574564723694</v>
      </c>
      <c r="AA53" s="181">
        <v>3.4647993943981832</v>
      </c>
      <c r="AB53" s="181">
        <v>11.059046177138532</v>
      </c>
      <c r="AC53" s="181">
        <v>0</v>
      </c>
      <c r="AD53" s="181">
        <v>0</v>
      </c>
      <c r="AE53" s="181">
        <v>22.747918243754732</v>
      </c>
      <c r="AF53" s="181">
        <v>0</v>
      </c>
      <c r="AG53" s="181">
        <v>0</v>
      </c>
      <c r="AH53" s="181">
        <v>0</v>
      </c>
      <c r="AI53" s="181">
        <v>146.48750946252838</v>
      </c>
      <c r="AK53" s="180" t="s">
        <v>252</v>
      </c>
      <c r="AL53" s="181">
        <v>29.487509462528386</v>
      </c>
      <c r="AM53" s="181">
        <v>110.69265707797123</v>
      </c>
      <c r="AN53" s="181">
        <v>6.0991672975018929</v>
      </c>
      <c r="AO53" s="181">
        <v>15.253595760787283</v>
      </c>
      <c r="AP53" s="181">
        <v>23.467070401211203</v>
      </c>
      <c r="AQ53" s="181">
        <v>216.47704781721461</v>
      </c>
      <c r="AR53" s="181">
        <v>40.859197577592731</v>
      </c>
      <c r="AS53" s="181">
        <v>96.29068887206661</v>
      </c>
      <c r="AT53" s="181">
        <v>353.66086298258892</v>
      </c>
      <c r="AU53" s="181"/>
      <c r="AV53" s="180" t="s">
        <v>252</v>
      </c>
      <c r="AW53" s="185">
        <v>0.19102861562258316</v>
      </c>
      <c r="AX53" s="185">
        <v>0.205723124516628</v>
      </c>
      <c r="AY53" s="185">
        <v>0</v>
      </c>
      <c r="AZ53" s="185">
        <v>0.60324825986078889</v>
      </c>
      <c r="BA53" s="181">
        <v>490.39443155452437</v>
      </c>
      <c r="BB53" s="189">
        <v>9577.0844277266024</v>
      </c>
      <c r="BC53" s="189">
        <v>835495.12761020882</v>
      </c>
      <c r="BD53" s="190">
        <v>0</v>
      </c>
      <c r="BE53" s="190">
        <v>0.93509729562808386</v>
      </c>
      <c r="BF53" s="190">
        <v>2.4841210069247738E-2</v>
      </c>
      <c r="BG53" s="190">
        <v>0</v>
      </c>
      <c r="BH53" s="190">
        <v>0</v>
      </c>
      <c r="BI53" s="190">
        <v>4.006149430266831E-2</v>
      </c>
    </row>
    <row r="54" spans="1:61" s="180" customFormat="1" ht="14.25" customHeight="1" x14ac:dyDescent="0.2">
      <c r="A54" s="180" t="s">
        <v>253</v>
      </c>
      <c r="B54" s="181">
        <v>1824.5398797106359</v>
      </c>
      <c r="C54" s="181">
        <v>556.62479871175526</v>
      </c>
      <c r="D54" s="181">
        <v>561.63607085346212</v>
      </c>
      <c r="E54" s="181">
        <v>706.27901014541851</v>
      </c>
      <c r="F54" s="181">
        <v>3.9887278582930756</v>
      </c>
      <c r="G54" s="181">
        <v>702.29028228712536</v>
      </c>
      <c r="H54" s="182">
        <v>3.8138884363509158E-2</v>
      </c>
      <c r="I54" s="182">
        <v>3.8164426621735296E-2</v>
      </c>
      <c r="K54" s="180" t="s">
        <v>253</v>
      </c>
      <c r="L54" s="183">
        <v>17.51676591698212</v>
      </c>
      <c r="M54" s="184">
        <v>635</v>
      </c>
      <c r="N54" s="185">
        <v>1.081771720613288</v>
      </c>
      <c r="O54" s="185">
        <v>1.3333333333333333</v>
      </c>
      <c r="P54" s="186">
        <v>4.7749553256975874</v>
      </c>
      <c r="Q54" s="187">
        <v>6.6231884057971022E-2</v>
      </c>
      <c r="R54" s="185">
        <v>6.3349681081667886E-2</v>
      </c>
      <c r="S54" s="188">
        <v>194.0656875089179</v>
      </c>
      <c r="T54" s="181">
        <v>0.322061191626409</v>
      </c>
      <c r="U54" s="181">
        <v>14.028985507246377</v>
      </c>
      <c r="V54" s="181">
        <v>2.4154589371980677</v>
      </c>
      <c r="W54" s="181">
        <v>15.703703703703701</v>
      </c>
      <c r="Y54" s="180" t="s">
        <v>253</v>
      </c>
      <c r="Z54" s="181">
        <v>95.932367149758448</v>
      </c>
      <c r="AA54" s="181">
        <v>4.4492753623188408</v>
      </c>
      <c r="AB54" s="181">
        <v>8.8325281803542666</v>
      </c>
      <c r="AC54" s="181">
        <v>16.276972624798713</v>
      </c>
      <c r="AD54" s="181">
        <v>1.6103059581320451</v>
      </c>
      <c r="AE54" s="181">
        <v>0</v>
      </c>
      <c r="AF54" s="181">
        <v>0</v>
      </c>
      <c r="AG54" s="181">
        <v>0</v>
      </c>
      <c r="AH54" s="181">
        <v>0</v>
      </c>
      <c r="AI54" s="181">
        <v>127.10144927536231</v>
      </c>
      <c r="AK54" s="180" t="s">
        <v>253</v>
      </c>
      <c r="AL54" s="181">
        <v>99.660225442834133</v>
      </c>
      <c r="AM54" s="181">
        <v>29.718196457326894</v>
      </c>
      <c r="AN54" s="181">
        <v>2.1578099838969402</v>
      </c>
      <c r="AO54" s="181">
        <v>25.842190016103061</v>
      </c>
      <c r="AP54" s="181">
        <v>23.373590982286636</v>
      </c>
      <c r="AQ54" s="181">
        <v>213.32468020775801</v>
      </c>
      <c r="AR54" s="181">
        <v>58.373590982286636</v>
      </c>
      <c r="AS54" s="181">
        <v>289.85507246376812</v>
      </c>
      <c r="AT54" s="181">
        <v>561.63607085346212</v>
      </c>
      <c r="AU54" s="181"/>
      <c r="AV54" s="180" t="s">
        <v>253</v>
      </c>
      <c r="AW54" s="185">
        <v>0.23957076903880545</v>
      </c>
      <c r="AX54" s="185">
        <v>5.2822027201264402E-2</v>
      </c>
      <c r="AY54" s="185">
        <v>0.10868028116291642</v>
      </c>
      <c r="AZ54" s="185">
        <v>0.59892692259701363</v>
      </c>
      <c r="BA54" s="181">
        <v>198.36459676413091</v>
      </c>
      <c r="BB54" s="189">
        <v>3474.7062077338305</v>
      </c>
      <c r="BC54" s="189">
        <v>362822.90230004571</v>
      </c>
      <c r="BD54" s="190">
        <v>0</v>
      </c>
      <c r="BE54" s="190">
        <v>0.56407475263084217</v>
      </c>
      <c r="BF54" s="190">
        <v>0.43592524736915783</v>
      </c>
      <c r="BG54" s="190">
        <v>0</v>
      </c>
      <c r="BH54" s="190">
        <v>0</v>
      </c>
      <c r="BI54" s="190">
        <v>0</v>
      </c>
    </row>
    <row r="55" spans="1:61" s="180" customFormat="1" ht="14.25" customHeight="1" x14ac:dyDescent="0.2">
      <c r="A55" s="180" t="s">
        <v>254</v>
      </c>
      <c r="B55" s="181">
        <v>1175.3802164821066</v>
      </c>
      <c r="C55" s="181">
        <v>452.11176825184191</v>
      </c>
      <c r="D55" s="181">
        <v>230.62690221031482</v>
      </c>
      <c r="E55" s="181">
        <v>492.64154601994977</v>
      </c>
      <c r="F55" s="181">
        <v>0</v>
      </c>
      <c r="G55" s="181">
        <v>492.64154601994977</v>
      </c>
      <c r="H55" s="182">
        <v>2.5039368917061558E-2</v>
      </c>
      <c r="I55" s="182">
        <v>2.5244005166399103E-2</v>
      </c>
      <c r="K55" s="180" t="s">
        <v>254</v>
      </c>
      <c r="L55" s="183">
        <v>14.413189480772939</v>
      </c>
      <c r="M55" s="184">
        <v>592.20000000000005</v>
      </c>
      <c r="N55" s="185">
        <v>0.96606851549755313</v>
      </c>
      <c r="O55" s="185">
        <v>0.8224852071005917</v>
      </c>
      <c r="P55" s="186">
        <v>3.9375564254386113</v>
      </c>
      <c r="Q55" s="187">
        <v>0.15125994641661086</v>
      </c>
      <c r="R55" s="185">
        <v>4.2622832428911725E-2</v>
      </c>
      <c r="S55" s="188">
        <v>188.08807260094966</v>
      </c>
      <c r="T55" s="181">
        <v>9.3365840589417299</v>
      </c>
      <c r="U55" s="181">
        <v>25.917655726724718</v>
      </c>
      <c r="V55" s="181">
        <v>15.236955793703951</v>
      </c>
      <c r="W55" s="181">
        <v>6.1268921634293365</v>
      </c>
      <c r="Y55" s="180" t="s">
        <v>254</v>
      </c>
      <c r="Z55" s="181">
        <v>88.753861352980579</v>
      </c>
      <c r="AA55" s="181">
        <v>17.118636972538514</v>
      </c>
      <c r="AB55" s="181">
        <v>13.567213663764232</v>
      </c>
      <c r="AC55" s="181">
        <v>18.293034159410581</v>
      </c>
      <c r="AD55" s="181">
        <v>0.66979236436704626</v>
      </c>
      <c r="AE55" s="181">
        <v>8.1299397186872078</v>
      </c>
      <c r="AF55" s="181">
        <v>0</v>
      </c>
      <c r="AG55" s="181">
        <v>0</v>
      </c>
      <c r="AH55" s="181">
        <v>0</v>
      </c>
      <c r="AI55" s="181">
        <v>146.53247823174817</v>
      </c>
      <c r="AK55" s="180" t="s">
        <v>254</v>
      </c>
      <c r="AL55" s="181">
        <v>63.508874748827864</v>
      </c>
      <c r="AM55" s="181">
        <v>77.256574012056262</v>
      </c>
      <c r="AN55" s="181">
        <v>2.865592766242465</v>
      </c>
      <c r="AO55" s="181">
        <v>9.5795110515740109</v>
      </c>
      <c r="AP55" s="181">
        <v>13.470904219691896</v>
      </c>
      <c r="AQ55" s="181">
        <v>176.69993770661839</v>
      </c>
      <c r="AR55" s="181">
        <v>13.730743469524448</v>
      </c>
      <c r="AS55" s="181">
        <v>40.187541862022776</v>
      </c>
      <c r="AT55" s="181">
        <v>230.62690221031482</v>
      </c>
      <c r="AU55" s="181"/>
      <c r="AV55" s="180" t="s">
        <v>254</v>
      </c>
      <c r="AW55" s="185">
        <v>0.52650021901007449</v>
      </c>
      <c r="AX55" s="185">
        <v>0.26325010950503724</v>
      </c>
      <c r="AY55" s="185">
        <v>0</v>
      </c>
      <c r="AZ55" s="185">
        <v>0.2102496714848883</v>
      </c>
      <c r="BA55" s="181">
        <v>502.24441524310117</v>
      </c>
      <c r="BB55" s="189">
        <v>7238.9439225588212</v>
      </c>
      <c r="BC55" s="189">
        <v>597748.43626806838</v>
      </c>
      <c r="BD55" s="190">
        <v>0.17159400233763775</v>
      </c>
      <c r="BE55" s="190">
        <v>0.29938886424782474</v>
      </c>
      <c r="BF55" s="190">
        <v>0.52901713341453738</v>
      </c>
      <c r="BG55" s="190">
        <v>0</v>
      </c>
      <c r="BH55" s="190">
        <v>0</v>
      </c>
      <c r="BI55" s="190">
        <v>1.1102230246251565E-16</v>
      </c>
    </row>
    <row r="56" spans="1:61" s="180" customFormat="1" ht="14.25" customHeight="1" x14ac:dyDescent="0.2">
      <c r="A56" s="180" t="s">
        <v>255</v>
      </c>
      <c r="B56" s="181">
        <v>1154.115092282249</v>
      </c>
      <c r="C56" s="181">
        <v>553.83446519524614</v>
      </c>
      <c r="D56" s="181">
        <v>439.66341256366724</v>
      </c>
      <c r="E56" s="181">
        <v>160.61721452333549</v>
      </c>
      <c r="F56" s="181">
        <v>0</v>
      </c>
      <c r="G56" s="181">
        <v>160.61721452333549</v>
      </c>
      <c r="H56" s="182">
        <v>8.9772350203666217E-3</v>
      </c>
      <c r="I56" s="182">
        <v>8.9772350203666217E-3</v>
      </c>
      <c r="K56" s="180" t="s">
        <v>255</v>
      </c>
      <c r="L56" s="183">
        <v>9.6332979724918388</v>
      </c>
      <c r="M56" s="184">
        <v>554</v>
      </c>
      <c r="N56" s="185">
        <v>0.98105188595714532</v>
      </c>
      <c r="O56" s="185">
        <v>1.187462326702833</v>
      </c>
      <c r="P56" s="186">
        <v>2.8961638645676668</v>
      </c>
      <c r="Q56" s="187">
        <v>0.60311671087533159</v>
      </c>
      <c r="R56" s="185">
        <v>0</v>
      </c>
      <c r="S56" s="188">
        <v>296.350959251907</v>
      </c>
      <c r="T56" s="181">
        <v>0</v>
      </c>
      <c r="U56" s="181">
        <v>3.3116710875331563</v>
      </c>
      <c r="V56" s="181">
        <v>2.7791777188328912</v>
      </c>
      <c r="W56" s="181">
        <v>4.1286472148541113</v>
      </c>
      <c r="Y56" s="180" t="s">
        <v>255</v>
      </c>
      <c r="Z56" s="181">
        <v>33.255968169761275</v>
      </c>
      <c r="AA56" s="181">
        <v>5.636604774535809</v>
      </c>
      <c r="AB56" s="181">
        <v>9.9469496021220163</v>
      </c>
      <c r="AC56" s="181">
        <v>0</v>
      </c>
      <c r="AD56" s="181">
        <v>1.3262599469496021</v>
      </c>
      <c r="AE56" s="181">
        <v>12.40053050397878</v>
      </c>
      <c r="AF56" s="181">
        <v>0</v>
      </c>
      <c r="AG56" s="181">
        <v>0</v>
      </c>
      <c r="AH56" s="181">
        <v>0</v>
      </c>
      <c r="AI56" s="181">
        <v>62.566312997347481</v>
      </c>
      <c r="AK56" s="180" t="s">
        <v>255</v>
      </c>
      <c r="AL56" s="181">
        <v>241.82937181663837</v>
      </c>
      <c r="AM56" s="181">
        <v>65.195246179966048</v>
      </c>
      <c r="AN56" s="181">
        <v>2.2920203735144313</v>
      </c>
      <c r="AO56" s="181">
        <v>17.402376910016979</v>
      </c>
      <c r="AP56" s="181">
        <v>30.64516129032258</v>
      </c>
      <c r="AQ56" s="181">
        <v>397.79145180026575</v>
      </c>
      <c r="AR56" s="181">
        <v>35.73853989813243</v>
      </c>
      <c r="AS56" s="181">
        <v>6.1120543293718166</v>
      </c>
      <c r="AT56" s="181">
        <v>439.66341256366724</v>
      </c>
      <c r="AU56" s="181"/>
      <c r="AV56" s="180" t="s">
        <v>255</v>
      </c>
      <c r="AW56" s="185">
        <v>0.61147948611686698</v>
      </c>
      <c r="AX56" s="185">
        <v>0.34811438043928722</v>
      </c>
      <c r="AY56" s="185">
        <v>1.5540820555325323E-2</v>
      </c>
      <c r="AZ56" s="185">
        <v>2.4865312888520518E-2</v>
      </c>
      <c r="BA56" s="181">
        <v>234.33070866141736</v>
      </c>
      <c r="BB56" s="189">
        <v>1655.6657004358956</v>
      </c>
      <c r="BC56" s="189">
        <v>299515.42478242854</v>
      </c>
      <c r="BD56" s="190">
        <v>0</v>
      </c>
      <c r="BE56" s="190">
        <v>0.29451533484006326</v>
      </c>
      <c r="BF56" s="190">
        <v>0.33201112580353581</v>
      </c>
      <c r="BG56" s="190">
        <v>0.34469269550352033</v>
      </c>
      <c r="BH56" s="190">
        <v>6.4654785948492681E-3</v>
      </c>
      <c r="BI56" s="190">
        <v>2.231536525803135E-2</v>
      </c>
    </row>
    <row r="57" spans="1:61" s="180" customFormat="1" ht="14.25" customHeight="1" x14ac:dyDescent="0.2">
      <c r="A57" s="180" t="s">
        <v>256</v>
      </c>
      <c r="B57" s="181">
        <v>1536.6729092148396</v>
      </c>
      <c r="C57" s="181">
        <v>525.52481450948062</v>
      </c>
      <c r="D57" s="181">
        <v>594.51630667765858</v>
      </c>
      <c r="E57" s="181">
        <v>416.63178802770022</v>
      </c>
      <c r="F57" s="181">
        <v>85.55515251442705</v>
      </c>
      <c r="G57" s="181">
        <v>331.07663551327317</v>
      </c>
      <c r="H57" s="182">
        <v>1.8688872623864001E-2</v>
      </c>
      <c r="I57" s="182">
        <v>3.0700537771348953E-2</v>
      </c>
      <c r="K57" s="180" t="s">
        <v>256</v>
      </c>
      <c r="L57" s="183">
        <v>23.06822048508689</v>
      </c>
      <c r="M57" s="184">
        <v>600.5</v>
      </c>
      <c r="N57" s="185">
        <v>0.88166201732491556</v>
      </c>
      <c r="O57" s="185">
        <v>0.97956730769230771</v>
      </c>
      <c r="P57" s="186">
        <v>6.5564665092628482</v>
      </c>
      <c r="Q57" s="187">
        <v>0.20445507007419625</v>
      </c>
      <c r="R57" s="185">
        <v>0</v>
      </c>
      <c r="S57" s="188">
        <v>77.792681277056346</v>
      </c>
      <c r="T57" s="181">
        <v>2.3980214344600168</v>
      </c>
      <c r="U57" s="181">
        <v>12.983347073371807</v>
      </c>
      <c r="V57" s="181">
        <v>14.525638911788954</v>
      </c>
      <c r="W57" s="181">
        <v>15.728606760098929</v>
      </c>
      <c r="Y57" s="180" t="s">
        <v>256</v>
      </c>
      <c r="Z57" s="181">
        <v>121.87765869744436</v>
      </c>
      <c r="AA57" s="181">
        <v>10.662489694971146</v>
      </c>
      <c r="AB57" s="181">
        <v>4.2460016488046168</v>
      </c>
      <c r="AC57" s="181">
        <v>6.6756801319043699</v>
      </c>
      <c r="AD57" s="181">
        <v>17.807089859851608</v>
      </c>
      <c r="AE57" s="181">
        <v>0</v>
      </c>
      <c r="AF57" s="181">
        <v>0</v>
      </c>
      <c r="AG57" s="181">
        <v>1.4938169826875516</v>
      </c>
      <c r="AH57" s="181">
        <v>0</v>
      </c>
      <c r="AI57" s="181">
        <v>162.76273701566365</v>
      </c>
      <c r="AK57" s="180" t="s">
        <v>256</v>
      </c>
      <c r="AL57" s="181">
        <v>105.38235779060182</v>
      </c>
      <c r="AM57" s="181">
        <v>67.494806265457555</v>
      </c>
      <c r="AN57" s="181">
        <v>2.5899422918384172</v>
      </c>
      <c r="AO57" s="181">
        <v>21.694971145919212</v>
      </c>
      <c r="AP57" s="181">
        <v>13.703544929925805</v>
      </c>
      <c r="AQ57" s="181">
        <v>255.1301135201299</v>
      </c>
      <c r="AR57" s="181">
        <v>43.51548227535028</v>
      </c>
      <c r="AS57" s="181">
        <v>295.79554822753505</v>
      </c>
      <c r="AT57" s="181">
        <v>594.51630667765858</v>
      </c>
      <c r="AU57" s="181"/>
      <c r="AV57" s="180" t="s">
        <v>256</v>
      </c>
      <c r="AW57" s="185">
        <v>0.29727006985846643</v>
      </c>
      <c r="AX57" s="185">
        <v>0.13616620699905863</v>
      </c>
      <c r="AY57" s="185">
        <v>4.63411008901587E-2</v>
      </c>
      <c r="AZ57" s="185">
        <v>0.52022262225231619</v>
      </c>
      <c r="BA57" s="181">
        <v>160.26159766147543</v>
      </c>
      <c r="BB57" s="189">
        <v>3696.9498701472007</v>
      </c>
      <c r="BC57" s="189">
        <v>259106.61756205512</v>
      </c>
      <c r="BD57" s="190">
        <v>0</v>
      </c>
      <c r="BE57" s="190">
        <v>0.95310006559431382</v>
      </c>
      <c r="BF57" s="190">
        <v>4.0536306942228054E-2</v>
      </c>
      <c r="BG57" s="190">
        <v>0</v>
      </c>
      <c r="BH57" s="190">
        <v>0</v>
      </c>
      <c r="BI57" s="190">
        <v>6.3636274634580881E-3</v>
      </c>
    </row>
    <row r="58" spans="1:61" s="180" customFormat="1" ht="14.25" customHeight="1" x14ac:dyDescent="0.2">
      <c r="A58" s="180" t="s">
        <v>257</v>
      </c>
      <c r="B58" s="181">
        <v>759.86604080234952</v>
      </c>
      <c r="C58" s="181">
        <v>274.74087121212119</v>
      </c>
      <c r="D58" s="181">
        <v>212.34186868686871</v>
      </c>
      <c r="E58" s="181">
        <v>272.78330090335959</v>
      </c>
      <c r="F58" s="181">
        <v>57.974747474747474</v>
      </c>
      <c r="G58" s="181">
        <v>214.8085534286121</v>
      </c>
      <c r="H58" s="182">
        <v>2.024879457427501E-2</v>
      </c>
      <c r="I58" s="182">
        <v>2.0278742942534699E-2</v>
      </c>
      <c r="K58" s="180" t="s">
        <v>257</v>
      </c>
      <c r="L58" s="183">
        <v>10.683435021545195</v>
      </c>
      <c r="M58" s="184">
        <v>518.59999999999991</v>
      </c>
      <c r="N58" s="185">
        <v>0.8531008389537752</v>
      </c>
      <c r="O58" s="185">
        <v>0.90005844535359447</v>
      </c>
      <c r="P58" s="186">
        <v>3.0356362586144297</v>
      </c>
      <c r="Q58" s="187">
        <v>0</v>
      </c>
      <c r="R58" s="185">
        <v>2.6903372994693746E-2</v>
      </c>
      <c r="S58" s="188">
        <v>78.557849144505738</v>
      </c>
      <c r="T58" s="181">
        <v>0</v>
      </c>
      <c r="U58" s="181">
        <v>16.555555555555557</v>
      </c>
      <c r="V58" s="181">
        <v>0</v>
      </c>
      <c r="W58" s="181">
        <v>20.694444444444443</v>
      </c>
      <c r="Y58" s="180" t="s">
        <v>257</v>
      </c>
      <c r="Z58" s="181">
        <v>71.709595959595958</v>
      </c>
      <c r="AA58" s="181">
        <v>0</v>
      </c>
      <c r="AB58" s="181">
        <v>0</v>
      </c>
      <c r="AC58" s="181">
        <v>0</v>
      </c>
      <c r="AD58" s="181">
        <v>0</v>
      </c>
      <c r="AE58" s="181">
        <v>0</v>
      </c>
      <c r="AF58" s="181">
        <v>0</v>
      </c>
      <c r="AG58" s="181">
        <v>0</v>
      </c>
      <c r="AH58" s="181">
        <v>0</v>
      </c>
      <c r="AI58" s="181">
        <v>71.709595959595958</v>
      </c>
      <c r="AK58" s="180" t="s">
        <v>257</v>
      </c>
      <c r="AL58" s="181">
        <v>0</v>
      </c>
      <c r="AM58" s="181">
        <v>47.368560606060605</v>
      </c>
      <c r="AN58" s="181">
        <v>3.8055555555555554</v>
      </c>
      <c r="AO58" s="181">
        <v>19.016414141414142</v>
      </c>
      <c r="AP58" s="181">
        <v>29.262626262626263</v>
      </c>
      <c r="AQ58" s="181">
        <v>120.72260783338436</v>
      </c>
      <c r="AR58" s="181">
        <v>67.311073232323224</v>
      </c>
      <c r="AS58" s="181">
        <v>24.242424242424242</v>
      </c>
      <c r="AT58" s="181">
        <v>212.34186868686871</v>
      </c>
      <c r="AU58" s="181"/>
      <c r="AV58" s="180" t="s">
        <v>257</v>
      </c>
      <c r="AW58" s="185">
        <v>0</v>
      </c>
      <c r="AX58" s="185">
        <v>0.39768339768339772</v>
      </c>
      <c r="AY58" s="185">
        <v>0.37065637065637069</v>
      </c>
      <c r="AZ58" s="185">
        <v>0.23166023166023167</v>
      </c>
      <c r="BA58" s="181">
        <v>733.899613899614</v>
      </c>
      <c r="BB58" s="189">
        <v>7840.5688374336323</v>
      </c>
      <c r="BC58" s="189">
        <v>562004.80308880308</v>
      </c>
      <c r="BD58" s="190">
        <v>0.42570847647436261</v>
      </c>
      <c r="BE58" s="190">
        <v>0.22379671056824121</v>
      </c>
      <c r="BF58" s="190">
        <v>0.35049481295739626</v>
      </c>
      <c r="BG58" s="190">
        <v>0</v>
      </c>
      <c r="BH58" s="190">
        <v>0</v>
      </c>
      <c r="BI58" s="190">
        <v>0</v>
      </c>
    </row>
    <row r="59" spans="1:61" s="180" customFormat="1" ht="14.25" customHeight="1" x14ac:dyDescent="0.2">
      <c r="A59" s="180" t="s">
        <v>258</v>
      </c>
      <c r="B59" s="181">
        <v>2287.1753218271911</v>
      </c>
      <c r="C59" s="181">
        <v>656.90146561443066</v>
      </c>
      <c r="D59" s="181">
        <v>576.0901916572717</v>
      </c>
      <c r="E59" s="181">
        <v>1054.1836645554886</v>
      </c>
      <c r="F59" s="181">
        <v>42.855693348365278</v>
      </c>
      <c r="G59" s="181">
        <v>1011.3279712071234</v>
      </c>
      <c r="H59" s="182">
        <v>4.7868701199569812E-2</v>
      </c>
      <c r="I59" s="182">
        <v>5.0583882175916667E-2</v>
      </c>
      <c r="K59" s="180" t="s">
        <v>258</v>
      </c>
      <c r="L59" s="183">
        <v>30.541424684007467</v>
      </c>
      <c r="M59" s="184">
        <v>638</v>
      </c>
      <c r="N59" s="185">
        <v>0.97927858787413657</v>
      </c>
      <c r="O59" s="185">
        <v>0.83333333333333326</v>
      </c>
      <c r="P59" s="186">
        <v>7.2206843042352542</v>
      </c>
      <c r="Q59" s="187">
        <v>0.23184892897406992</v>
      </c>
      <c r="R59" s="185">
        <v>0.16107697931632203</v>
      </c>
      <c r="S59" s="188">
        <v>555.77358327483307</v>
      </c>
      <c r="T59" s="181">
        <v>29.515219842164601</v>
      </c>
      <c r="U59" s="181">
        <v>20.360766629086811</v>
      </c>
      <c r="V59" s="181">
        <v>23.844419391206312</v>
      </c>
      <c r="W59" s="181">
        <v>15.301014656144309</v>
      </c>
      <c r="Y59" s="180" t="s">
        <v>258</v>
      </c>
      <c r="Z59" s="181">
        <v>179.84216459977452</v>
      </c>
      <c r="AA59" s="181">
        <v>19.317925591882751</v>
      </c>
      <c r="AB59" s="181">
        <v>3.4227733934611049</v>
      </c>
      <c r="AC59" s="181">
        <v>33.001127395715898</v>
      </c>
      <c r="AD59" s="181">
        <v>22.489289740698986</v>
      </c>
      <c r="AE59" s="181">
        <v>0</v>
      </c>
      <c r="AF59" s="181">
        <v>0</v>
      </c>
      <c r="AG59" s="181">
        <v>0</v>
      </c>
      <c r="AH59" s="181">
        <v>0</v>
      </c>
      <c r="AI59" s="181">
        <v>258.07328072153325</v>
      </c>
      <c r="AK59" s="180" t="s">
        <v>258</v>
      </c>
      <c r="AL59" s="181">
        <v>197.95715896279594</v>
      </c>
      <c r="AM59" s="181">
        <v>30.708004509582864</v>
      </c>
      <c r="AN59" s="181">
        <v>8.4554678692220975</v>
      </c>
      <c r="AO59" s="181">
        <v>28.49041713641488</v>
      </c>
      <c r="AP59" s="181">
        <v>30.88162344983089</v>
      </c>
      <c r="AQ59" s="181">
        <v>331.2166544436804</v>
      </c>
      <c r="AR59" s="181">
        <v>47.502818489289737</v>
      </c>
      <c r="AS59" s="181">
        <v>197.29425028184892</v>
      </c>
      <c r="AT59" s="181">
        <v>576.0901916572717</v>
      </c>
      <c r="AU59" s="181"/>
      <c r="AV59" s="180" t="s">
        <v>258</v>
      </c>
      <c r="AW59" s="185">
        <v>0.46031096563011453</v>
      </c>
      <c r="AX59" s="185">
        <v>0.18166939443535188</v>
      </c>
      <c r="AY59" s="185">
        <v>0</v>
      </c>
      <c r="AZ59" s="185">
        <v>0.35801963993453356</v>
      </c>
      <c r="BA59" s="181">
        <v>174.20621931260229</v>
      </c>
      <c r="BB59" s="189">
        <v>5320.5061266215298</v>
      </c>
      <c r="BC59" s="189">
        <v>403359.86906710308</v>
      </c>
      <c r="BD59" s="190">
        <v>0</v>
      </c>
      <c r="BE59" s="190">
        <v>0.98249466591747681</v>
      </c>
      <c r="BF59" s="190">
        <v>0</v>
      </c>
      <c r="BG59" s="190">
        <v>0</v>
      </c>
      <c r="BH59" s="190">
        <v>0</v>
      </c>
      <c r="BI59" s="190">
        <v>1.7505334082523194E-2</v>
      </c>
    </row>
    <row r="60" spans="1:61" s="180" customFormat="1" ht="14.25" customHeight="1" x14ac:dyDescent="0.2">
      <c r="A60" s="180" t="s">
        <v>259</v>
      </c>
      <c r="B60" s="181">
        <v>797.90172873480901</v>
      </c>
      <c r="C60" s="181">
        <v>295.88588093322608</v>
      </c>
      <c r="D60" s="181">
        <v>270.35747385358002</v>
      </c>
      <c r="E60" s="181">
        <v>231.65837394800289</v>
      </c>
      <c r="F60" s="181">
        <v>58.291214802896214</v>
      </c>
      <c r="G60" s="181">
        <v>173.36715914510668</v>
      </c>
      <c r="H60" s="182">
        <v>1.4350099191191353E-2</v>
      </c>
      <c r="I60" s="182">
        <v>1.3047270286287457E-2</v>
      </c>
      <c r="K60" s="180" t="s">
        <v>259</v>
      </c>
      <c r="L60" s="183">
        <v>11.567336316300416</v>
      </c>
      <c r="M60" s="184">
        <v>688.5</v>
      </c>
      <c r="N60" s="185">
        <v>1.0928571428571427</v>
      </c>
      <c r="O60" s="185">
        <v>1.1257142857142857</v>
      </c>
      <c r="P60" s="186">
        <v>3.0841513033138646</v>
      </c>
      <c r="Q60" s="187">
        <v>0.22361222847948511</v>
      </c>
      <c r="R60" s="185">
        <v>3.1564482426461433E-2</v>
      </c>
      <c r="S60" s="188">
        <v>253.74113194257887</v>
      </c>
      <c r="T60" s="181">
        <v>0.92099758648431196</v>
      </c>
      <c r="U60" s="181">
        <v>6.5402252614641982</v>
      </c>
      <c r="V60" s="181">
        <v>7.8384151246983098</v>
      </c>
      <c r="W60" s="181">
        <v>8.1643604183427207</v>
      </c>
      <c r="Y60" s="180" t="s">
        <v>259</v>
      </c>
      <c r="Z60" s="181">
        <v>57.510901045856798</v>
      </c>
      <c r="AA60" s="181">
        <v>0</v>
      </c>
      <c r="AB60" s="181">
        <v>0.26153660498793241</v>
      </c>
      <c r="AC60" s="181">
        <v>0.9267095736122285</v>
      </c>
      <c r="AD60" s="181">
        <v>9.8468543845534988</v>
      </c>
      <c r="AE60" s="181">
        <v>0</v>
      </c>
      <c r="AF60" s="181">
        <v>0</v>
      </c>
      <c r="AG60" s="181">
        <v>1.2791472244569557</v>
      </c>
      <c r="AH60" s="181">
        <v>0</v>
      </c>
      <c r="AI60" s="181">
        <v>69.825148833467409</v>
      </c>
      <c r="AK60" s="180" t="s">
        <v>259</v>
      </c>
      <c r="AL60" s="181">
        <v>67.431512469831048</v>
      </c>
      <c r="AM60" s="181">
        <v>46.758189863234108</v>
      </c>
      <c r="AN60" s="181">
        <v>2.4652292839903462</v>
      </c>
      <c r="AO60" s="181">
        <v>8.0227674979887365</v>
      </c>
      <c r="AP60" s="181">
        <v>16.104167337087691</v>
      </c>
      <c r="AQ60" s="181">
        <v>169.14621708437727</v>
      </c>
      <c r="AR60" s="181">
        <v>15.912308930008045</v>
      </c>
      <c r="AS60" s="181">
        <v>85.277554304102992</v>
      </c>
      <c r="AT60" s="181">
        <v>270.35747385358002</v>
      </c>
      <c r="AU60" s="181"/>
      <c r="AV60" s="180" t="s">
        <v>259</v>
      </c>
      <c r="AW60" s="185">
        <v>0.37489505337285606</v>
      </c>
      <c r="AX60" s="185">
        <v>0.2481537960694275</v>
      </c>
      <c r="AY60" s="185">
        <v>0</v>
      </c>
      <c r="AZ60" s="185">
        <v>0.37695115055771639</v>
      </c>
      <c r="BA60" s="181">
        <v>408.91660812501067</v>
      </c>
      <c r="BB60" s="189">
        <v>4730.0759315028208</v>
      </c>
      <c r="BC60" s="189">
        <v>358514.17535082152</v>
      </c>
      <c r="BD60" s="190">
        <v>3.8649657672953112E-3</v>
      </c>
      <c r="BE60" s="190">
        <v>0.60546450552438225</v>
      </c>
      <c r="BF60" s="190">
        <v>0.39067052870832253</v>
      </c>
      <c r="BG60" s="190">
        <v>0</v>
      </c>
      <c r="BH60" s="190">
        <v>0</v>
      </c>
      <c r="BI60" s="190">
        <v>0</v>
      </c>
    </row>
    <row r="61" spans="1:61" s="180" customFormat="1" ht="14.25" customHeight="1" x14ac:dyDescent="0.2">
      <c r="A61" s="180" t="s">
        <v>260</v>
      </c>
      <c r="B61" s="181">
        <v>1730.4710128462398</v>
      </c>
      <c r="C61" s="181">
        <v>493.4440120641284</v>
      </c>
      <c r="D61" s="181">
        <v>201.09071162193553</v>
      </c>
      <c r="E61" s="181">
        <v>1035.9362891601756</v>
      </c>
      <c r="F61" s="181">
        <v>43.940908732142383</v>
      </c>
      <c r="G61" s="181">
        <v>991.99538042803329</v>
      </c>
      <c r="H61" s="182">
        <v>5.7150901371978896E-2</v>
      </c>
      <c r="I61" s="182">
        <v>6.1475310377940184E-2</v>
      </c>
      <c r="K61" s="180" t="s">
        <v>260</v>
      </c>
      <c r="L61" s="183">
        <v>18.632310969129222</v>
      </c>
      <c r="M61" s="184">
        <v>626.6</v>
      </c>
      <c r="N61" s="185">
        <v>1.0208664920481747</v>
      </c>
      <c r="O61" s="185">
        <v>1.0881164866134336</v>
      </c>
      <c r="P61" s="186">
        <v>5.2400746270274059</v>
      </c>
      <c r="Q61" s="187">
        <v>0.1979180369561595</v>
      </c>
      <c r="R61" s="185">
        <v>2.27851896231413E-2</v>
      </c>
      <c r="S61" s="188">
        <v>107.64106303862253</v>
      </c>
      <c r="T61" s="181">
        <v>2.6804177957852082</v>
      </c>
      <c r="U61" s="181">
        <v>11.887921281801676</v>
      </c>
      <c r="V61" s="181">
        <v>0.82085821779052326</v>
      </c>
      <c r="W61" s="181">
        <v>1.172248677944697</v>
      </c>
      <c r="Y61" s="180" t="s">
        <v>260</v>
      </c>
      <c r="Z61" s="181">
        <v>78.750750420354976</v>
      </c>
      <c r="AA61" s="181">
        <v>33.322490606291801</v>
      </c>
      <c r="AB61" s="181">
        <v>4.4813548944149586</v>
      </c>
      <c r="AC61" s="181">
        <v>18.574548133336837</v>
      </c>
      <c r="AD61" s="181">
        <v>0</v>
      </c>
      <c r="AE61" s="181">
        <v>42.04690755060404</v>
      </c>
      <c r="AF61" s="181">
        <v>0</v>
      </c>
      <c r="AG61" s="181">
        <v>1.8295905993556545</v>
      </c>
      <c r="AH61" s="181">
        <v>0</v>
      </c>
      <c r="AI61" s="181">
        <v>179.00564220435828</v>
      </c>
      <c r="AK61" s="180" t="s">
        <v>260</v>
      </c>
      <c r="AL61" s="181">
        <v>0</v>
      </c>
      <c r="AM61" s="181">
        <v>24.349986486454164</v>
      </c>
      <c r="AN61" s="181">
        <v>5.850025950791558</v>
      </c>
      <c r="AO61" s="181">
        <v>19.984477360625114</v>
      </c>
      <c r="AP61" s="181">
        <v>29.001918205975141</v>
      </c>
      <c r="AQ61" s="181">
        <v>115.06521287142725</v>
      </c>
      <c r="AR61" s="181">
        <v>22.738286717786035</v>
      </c>
      <c r="AS61" s="181">
        <v>63.142939830040248</v>
      </c>
      <c r="AT61" s="181">
        <v>201.09071162193553</v>
      </c>
      <c r="AU61" s="181"/>
      <c r="AV61" s="180" t="s">
        <v>260</v>
      </c>
      <c r="AW61" s="185">
        <v>0</v>
      </c>
      <c r="AX61" s="185">
        <v>0</v>
      </c>
      <c r="AY61" s="185">
        <v>0.6</v>
      </c>
      <c r="AZ61" s="185">
        <v>0.4</v>
      </c>
      <c r="BA61" s="181">
        <v>608.14400000000001</v>
      </c>
      <c r="BB61" s="189">
        <v>11331.128122010121</v>
      </c>
      <c r="BC61" s="189">
        <v>963242.76363636367</v>
      </c>
      <c r="BD61" s="190">
        <v>1</v>
      </c>
      <c r="BE61" s="190">
        <v>0</v>
      </c>
      <c r="BF61" s="190">
        <v>0</v>
      </c>
      <c r="BG61" s="190">
        <v>0</v>
      </c>
      <c r="BH61" s="190">
        <v>0</v>
      </c>
      <c r="BI61" s="190">
        <v>0</v>
      </c>
    </row>
    <row r="62" spans="1:61" s="180" customFormat="1" ht="14.25" customHeight="1" x14ac:dyDescent="0.2">
      <c r="A62" s="180" t="s">
        <v>261</v>
      </c>
      <c r="B62" s="181">
        <v>1822.1242426830511</v>
      </c>
      <c r="C62" s="181">
        <v>667.52571925754069</v>
      </c>
      <c r="D62" s="181">
        <v>501.55397331786548</v>
      </c>
      <c r="E62" s="181">
        <v>653.04455010764491</v>
      </c>
      <c r="F62" s="181">
        <v>47.154570765661255</v>
      </c>
      <c r="G62" s="181">
        <v>605.88997934198369</v>
      </c>
      <c r="H62" s="182">
        <v>3.5393374885787532E-2</v>
      </c>
      <c r="I62" s="182">
        <v>3.4861336435514166E-2</v>
      </c>
      <c r="K62" s="180" t="s">
        <v>261</v>
      </c>
      <c r="L62" s="183">
        <v>22.498596839982806</v>
      </c>
      <c r="M62" s="184">
        <v>726.5</v>
      </c>
      <c r="N62" s="185">
        <v>0.97674105942457645</v>
      </c>
      <c r="O62" s="185">
        <v>0.96452866861030118</v>
      </c>
      <c r="P62" s="186">
        <v>6.2833232471125653</v>
      </c>
      <c r="Q62" s="187">
        <v>0</v>
      </c>
      <c r="R62" s="185">
        <v>4.3574563721674689E-2</v>
      </c>
      <c r="S62" s="188">
        <v>127.2377260672901</v>
      </c>
      <c r="T62" s="181">
        <v>5.3596287703016241</v>
      </c>
      <c r="U62" s="181">
        <v>24.038457076566129</v>
      </c>
      <c r="V62" s="181">
        <v>50.648404872389797</v>
      </c>
      <c r="W62" s="181">
        <v>27.250058004640373</v>
      </c>
      <c r="Y62" s="180" t="s">
        <v>261</v>
      </c>
      <c r="Z62" s="181">
        <v>160.98984918793505</v>
      </c>
      <c r="AA62" s="181">
        <v>39.758700696055691</v>
      </c>
      <c r="AB62" s="181">
        <v>18.316705336426914</v>
      </c>
      <c r="AC62" s="181">
        <v>0</v>
      </c>
      <c r="AD62" s="181">
        <v>25.05800464037123</v>
      </c>
      <c r="AE62" s="181">
        <v>1.9002320185614849</v>
      </c>
      <c r="AF62" s="181">
        <v>0</v>
      </c>
      <c r="AG62" s="181">
        <v>0</v>
      </c>
      <c r="AH62" s="181">
        <v>0</v>
      </c>
      <c r="AI62" s="181">
        <v>246.02349187935036</v>
      </c>
      <c r="AK62" s="180" t="s">
        <v>261</v>
      </c>
      <c r="AL62" s="181">
        <v>0</v>
      </c>
      <c r="AM62" s="181">
        <v>112.08062645011601</v>
      </c>
      <c r="AN62" s="181">
        <v>7.593967517401393</v>
      </c>
      <c r="AO62" s="181">
        <v>28.809744779582367</v>
      </c>
      <c r="AP62" s="181">
        <v>27.633410672853831</v>
      </c>
      <c r="AQ62" s="181">
        <v>197.18206997163023</v>
      </c>
      <c r="AR62" s="181">
        <v>21.209425754060337</v>
      </c>
      <c r="AS62" s="181">
        <v>283.05104408352668</v>
      </c>
      <c r="AT62" s="181">
        <v>501.55397331786548</v>
      </c>
      <c r="AU62" s="181"/>
      <c r="AV62" s="180" t="s">
        <v>261</v>
      </c>
      <c r="AW62" s="185">
        <v>0</v>
      </c>
      <c r="AX62" s="185">
        <v>0.15310199789695056</v>
      </c>
      <c r="AY62" s="185">
        <v>0.15499474237644581</v>
      </c>
      <c r="AZ62" s="185">
        <v>0.6919032597266036</v>
      </c>
      <c r="BA62" s="181">
        <v>232.04206098843321</v>
      </c>
      <c r="BB62" s="189">
        <v>5220.6207800974607</v>
      </c>
      <c r="BC62" s="189">
        <v>410119.02182965295</v>
      </c>
      <c r="BD62" s="190">
        <v>7.3191118757748405E-2</v>
      </c>
      <c r="BE62" s="190">
        <v>0.91931148089075099</v>
      </c>
      <c r="BF62" s="190">
        <v>0</v>
      </c>
      <c r="BG62" s="190">
        <v>0</v>
      </c>
      <c r="BH62" s="190">
        <v>0</v>
      </c>
      <c r="BI62" s="190">
        <v>7.4974003515005938E-3</v>
      </c>
    </row>
    <row r="63" spans="1:61" s="180" customFormat="1" ht="14.25" customHeight="1" x14ac:dyDescent="0.2">
      <c r="A63" s="180" t="s">
        <v>262</v>
      </c>
      <c r="B63" s="181">
        <v>1590.997018536975</v>
      </c>
      <c r="C63" s="181">
        <v>598.01802873104543</v>
      </c>
      <c r="D63" s="181">
        <v>366.54429369513167</v>
      </c>
      <c r="E63" s="181">
        <v>626.43469611079786</v>
      </c>
      <c r="F63" s="181">
        <v>39.531524341580209</v>
      </c>
      <c r="G63" s="181">
        <v>586.90317176921769</v>
      </c>
      <c r="H63" s="182">
        <v>2.9172049966082757E-2</v>
      </c>
      <c r="I63" s="182">
        <v>3.0283614230133794E-2</v>
      </c>
      <c r="K63" s="180" t="s">
        <v>262</v>
      </c>
      <c r="L63" s="183">
        <v>20.033140654335543</v>
      </c>
      <c r="M63" s="184">
        <v>720</v>
      </c>
      <c r="N63" s="185">
        <v>1.0980631386304711</v>
      </c>
      <c r="O63" s="185">
        <v>0.88520845231296408</v>
      </c>
      <c r="P63" s="186">
        <v>5.2089799242184123</v>
      </c>
      <c r="Q63" s="187">
        <v>0</v>
      </c>
      <c r="R63" s="185">
        <v>9.9396831390692567E-2</v>
      </c>
      <c r="S63" s="188">
        <v>319.81862350120679</v>
      </c>
      <c r="T63" s="181">
        <v>6.0063846767757383</v>
      </c>
      <c r="U63" s="181">
        <v>20.957701516360736</v>
      </c>
      <c r="V63" s="181">
        <v>25.219473264166002</v>
      </c>
      <c r="W63" s="181">
        <v>18.539505187549882</v>
      </c>
      <c r="Y63" s="180" t="s">
        <v>262</v>
      </c>
      <c r="Z63" s="181">
        <v>168.39106145251398</v>
      </c>
      <c r="AA63" s="181">
        <v>4.6288906624102157</v>
      </c>
      <c r="AB63" s="181">
        <v>21.54828411811652</v>
      </c>
      <c r="AC63" s="181">
        <v>0</v>
      </c>
      <c r="AD63" s="181">
        <v>11.173184357541899</v>
      </c>
      <c r="AE63" s="181">
        <v>9.0981644054269761</v>
      </c>
      <c r="AF63" s="181">
        <v>0</v>
      </c>
      <c r="AG63" s="181">
        <v>3.8308060654429368</v>
      </c>
      <c r="AH63" s="181">
        <v>0</v>
      </c>
      <c r="AI63" s="181">
        <v>218.67039106145251</v>
      </c>
      <c r="AK63" s="180" t="s">
        <v>262</v>
      </c>
      <c r="AL63" s="181">
        <v>21.54828411811652</v>
      </c>
      <c r="AM63" s="181">
        <v>118.51556264964086</v>
      </c>
      <c r="AN63" s="181">
        <v>5.267358339984038</v>
      </c>
      <c r="AO63" s="181">
        <v>15.163607342378292</v>
      </c>
      <c r="AP63" s="181">
        <v>20.430965682362331</v>
      </c>
      <c r="AQ63" s="181">
        <v>215.35445975150458</v>
      </c>
      <c r="AR63" s="181">
        <v>33.838786911412612</v>
      </c>
      <c r="AS63" s="181">
        <v>117.31843575418995</v>
      </c>
      <c r="AT63" s="181">
        <v>366.54429369513167</v>
      </c>
      <c r="AU63" s="181"/>
      <c r="AV63" s="180" t="s">
        <v>262</v>
      </c>
      <c r="AW63" s="185">
        <v>0.10153640614562458</v>
      </c>
      <c r="AX63" s="185">
        <v>0.11489645958583834</v>
      </c>
      <c r="AY63" s="185">
        <v>0.23246492985971945</v>
      </c>
      <c r="AZ63" s="185">
        <v>0.55110220440881763</v>
      </c>
      <c r="BA63" s="181">
        <v>401.76352705410824</v>
      </c>
      <c r="BB63" s="189">
        <v>8048.5852472568931</v>
      </c>
      <c r="BC63" s="189">
        <v>641783.40681362723</v>
      </c>
      <c r="BD63" s="190">
        <v>0.11620174643603345</v>
      </c>
      <c r="BE63" s="190">
        <v>0.8432938874738829</v>
      </c>
      <c r="BF63" s="190">
        <v>3.3409906862740202E-2</v>
      </c>
      <c r="BG63" s="190">
        <v>0</v>
      </c>
      <c r="BH63" s="190">
        <v>0</v>
      </c>
      <c r="BI63" s="190">
        <v>7.0944592273434193E-3</v>
      </c>
    </row>
    <row r="64" spans="1:61" s="180" customFormat="1" ht="14.25" customHeight="1" x14ac:dyDescent="0.2">
      <c r="A64" s="180" t="s">
        <v>263</v>
      </c>
      <c r="B64" s="181">
        <v>1153.4430683136436</v>
      </c>
      <c r="C64" s="181">
        <v>490.68382882882889</v>
      </c>
      <c r="D64" s="181">
        <v>349.08558558558559</v>
      </c>
      <c r="E64" s="181">
        <v>313.67365389922907</v>
      </c>
      <c r="F64" s="181">
        <v>14.672972972972973</v>
      </c>
      <c r="G64" s="181">
        <v>299.00068092625611</v>
      </c>
      <c r="H64" s="182">
        <v>1.6039216590379858E-2</v>
      </c>
      <c r="I64" s="182">
        <v>1.6830106803367873E-2</v>
      </c>
      <c r="K64" s="180" t="s">
        <v>263</v>
      </c>
      <c r="L64" s="183">
        <v>16.654695203266108</v>
      </c>
      <c r="M64" s="184">
        <v>654</v>
      </c>
      <c r="N64" s="185">
        <v>0.89405331510594666</v>
      </c>
      <c r="O64" s="185">
        <v>0.93657086223984143</v>
      </c>
      <c r="P64" s="186">
        <v>4.6041099948491997</v>
      </c>
      <c r="Q64" s="187">
        <v>0.12985135135135134</v>
      </c>
      <c r="R64" s="185">
        <v>3.1835729118957552E-2</v>
      </c>
      <c r="S64" s="188">
        <v>155.54833117192121</v>
      </c>
      <c r="T64" s="181">
        <v>1.5729729729729727</v>
      </c>
      <c r="U64" s="181">
        <v>12.402882882882881</v>
      </c>
      <c r="V64" s="181">
        <v>0</v>
      </c>
      <c r="W64" s="181">
        <v>13.45873873873874</v>
      </c>
      <c r="Y64" s="180" t="s">
        <v>263</v>
      </c>
      <c r="Z64" s="181">
        <v>137.89909909909909</v>
      </c>
      <c r="AA64" s="181">
        <v>6.147747747747748</v>
      </c>
      <c r="AB64" s="181">
        <v>5.2621621621621619</v>
      </c>
      <c r="AC64" s="181">
        <v>9.9315315315315313</v>
      </c>
      <c r="AD64" s="181">
        <v>0</v>
      </c>
      <c r="AE64" s="181">
        <v>35.846846846846844</v>
      </c>
      <c r="AF64" s="181">
        <v>0</v>
      </c>
      <c r="AG64" s="181">
        <v>29.813513513513513</v>
      </c>
      <c r="AH64" s="181">
        <v>0</v>
      </c>
      <c r="AI64" s="181">
        <v>224.90090090090089</v>
      </c>
      <c r="AK64" s="180" t="s">
        <v>263</v>
      </c>
      <c r="AL64" s="181">
        <v>0</v>
      </c>
      <c r="AM64" s="181">
        <v>62.945045045045042</v>
      </c>
      <c r="AN64" s="181">
        <v>3.817117117117117</v>
      </c>
      <c r="AO64" s="181">
        <v>12.422522522522522</v>
      </c>
      <c r="AP64" s="181">
        <v>20.482882882882883</v>
      </c>
      <c r="AQ64" s="181">
        <v>147.91286259232206</v>
      </c>
      <c r="AR64" s="181">
        <v>20.95945945945946</v>
      </c>
      <c r="AS64" s="181">
        <v>180.1801801801802</v>
      </c>
      <c r="AT64" s="181">
        <v>349.08558558558559</v>
      </c>
      <c r="AU64" s="181"/>
      <c r="AV64" s="180" t="s">
        <v>263</v>
      </c>
      <c r="AW64" s="185">
        <v>0</v>
      </c>
      <c r="AX64" s="185">
        <v>0.20688468158347675</v>
      </c>
      <c r="AY64" s="185">
        <v>0.10464716006884681</v>
      </c>
      <c r="AZ64" s="185">
        <v>0.68846815834767638</v>
      </c>
      <c r="BA64" s="181">
        <v>366.81583476764195</v>
      </c>
      <c r="BB64" s="189">
        <v>6109.2059237867006</v>
      </c>
      <c r="BC64" s="189">
        <v>465096.70223752147</v>
      </c>
      <c r="BD64" s="190">
        <v>0.55421762936247065</v>
      </c>
      <c r="BE64" s="190">
        <v>0.41773565761594766</v>
      </c>
      <c r="BF64" s="190">
        <v>2.2958614525203175E-2</v>
      </c>
      <c r="BG64" s="190">
        <v>0</v>
      </c>
      <c r="BH64" s="190">
        <v>0</v>
      </c>
      <c r="BI64" s="190">
        <v>5.0880984963784792E-3</v>
      </c>
    </row>
    <row r="65" spans="1:61" s="180" customFormat="1" ht="14.25" customHeight="1" x14ac:dyDescent="0.2">
      <c r="A65" s="180" t="s">
        <v>264</v>
      </c>
      <c r="B65" s="181">
        <v>2386.1041559618961</v>
      </c>
      <c r="C65" s="181">
        <v>449.55061778687895</v>
      </c>
      <c r="D65" s="181">
        <v>461.14069609686726</v>
      </c>
      <c r="E65" s="181">
        <v>1475.4128420781497</v>
      </c>
      <c r="F65" s="181">
        <v>167.68494505934174</v>
      </c>
      <c r="G65" s="181">
        <v>1307.7278970188079</v>
      </c>
      <c r="H65" s="182">
        <v>8.0165089039474571E-2</v>
      </c>
      <c r="I65" s="182">
        <v>0.11580349155833275</v>
      </c>
      <c r="K65" s="180" t="s">
        <v>264</v>
      </c>
      <c r="L65" s="183">
        <v>21.01252342508792</v>
      </c>
      <c r="M65" s="184">
        <v>716</v>
      </c>
      <c r="N65" s="185">
        <v>1.036584483083115</v>
      </c>
      <c r="O65" s="185">
        <v>1.0346145446604063</v>
      </c>
      <c r="P65" s="186">
        <v>5.3938936204113626</v>
      </c>
      <c r="Q65" s="187">
        <v>0.39882444086377405</v>
      </c>
      <c r="R65" s="185">
        <v>8.1821228038480701E-2</v>
      </c>
      <c r="S65" s="188">
        <v>353.01006200363389</v>
      </c>
      <c r="T65" s="181">
        <v>0</v>
      </c>
      <c r="U65" s="181">
        <v>13.425270884179055</v>
      </c>
      <c r="V65" s="181">
        <v>25.833475792283942</v>
      </c>
      <c r="W65" s="181">
        <v>16.679882007616399</v>
      </c>
      <c r="Y65" s="180" t="s">
        <v>264</v>
      </c>
      <c r="Z65" s="181">
        <v>157.89765142780243</v>
      </c>
      <c r="AA65" s="181">
        <v>0.35959670174187891</v>
      </c>
      <c r="AB65" s="181">
        <v>1.3986862253712724</v>
      </c>
      <c r="AC65" s="181">
        <v>16.982319328709178</v>
      </c>
      <c r="AD65" s="181">
        <v>3.6372498026791984</v>
      </c>
      <c r="AE65" s="181">
        <v>0</v>
      </c>
      <c r="AF65" s="181">
        <v>0</v>
      </c>
      <c r="AG65" s="181">
        <v>0</v>
      </c>
      <c r="AH65" s="181">
        <v>0</v>
      </c>
      <c r="AI65" s="181">
        <v>180.27550348630393</v>
      </c>
      <c r="AK65" s="180" t="s">
        <v>264</v>
      </c>
      <c r="AL65" s="181">
        <v>0</v>
      </c>
      <c r="AM65" s="181">
        <v>97.209010922661179</v>
      </c>
      <c r="AN65" s="181">
        <v>6.8715832584666083</v>
      </c>
      <c r="AO65" s="181">
        <v>24.793167789970649</v>
      </c>
      <c r="AP65" s="181">
        <v>17.951537283629104</v>
      </c>
      <c r="AQ65" s="181">
        <v>172.98027830720201</v>
      </c>
      <c r="AR65" s="181">
        <v>0</v>
      </c>
      <c r="AS65" s="181">
        <v>288.0701843721925</v>
      </c>
      <c r="AT65" s="181">
        <v>461.14069609686726</v>
      </c>
      <c r="AU65" s="181"/>
      <c r="AV65" s="180" t="s">
        <v>264</v>
      </c>
      <c r="AW65" s="185">
        <v>0</v>
      </c>
      <c r="AX65" s="185">
        <v>0</v>
      </c>
      <c r="AY65" s="185">
        <v>0</v>
      </c>
      <c r="AZ65" s="185">
        <v>1</v>
      </c>
      <c r="BA65" s="181">
        <v>314.20914285714287</v>
      </c>
      <c r="BB65" s="189">
        <v>6602.3269746625101</v>
      </c>
      <c r="BC65" s="189">
        <v>707424.14285714284</v>
      </c>
      <c r="BD65" s="190">
        <v>0.98452931349125972</v>
      </c>
      <c r="BE65" s="190">
        <v>0</v>
      </c>
      <c r="BF65" s="190">
        <v>0</v>
      </c>
      <c r="BG65" s="190">
        <v>0</v>
      </c>
      <c r="BH65" s="190">
        <v>5.6543164951153768E-4</v>
      </c>
      <c r="BI65" s="190">
        <v>1.4905254859228778E-2</v>
      </c>
    </row>
    <row r="66" spans="1:61" s="180" customFormat="1" ht="14.25" customHeight="1" x14ac:dyDescent="0.2">
      <c r="A66" s="180" t="s">
        <v>265</v>
      </c>
      <c r="B66" s="181">
        <v>1352.3976734558421</v>
      </c>
      <c r="C66" s="181">
        <v>350.86685479129926</v>
      </c>
      <c r="D66" s="181">
        <v>171.32271905889189</v>
      </c>
      <c r="E66" s="181">
        <v>830.20809960565089</v>
      </c>
      <c r="F66" s="181">
        <v>39.065255731922399</v>
      </c>
      <c r="G66" s="181">
        <v>791.14284387372845</v>
      </c>
      <c r="H66" s="182">
        <v>4.8023325666505183E-2</v>
      </c>
      <c r="I66" s="182">
        <v>4.9137421334793409E-2</v>
      </c>
      <c r="K66" s="180" t="s">
        <v>265</v>
      </c>
      <c r="L66" s="183">
        <v>17.164865625449483</v>
      </c>
      <c r="M66" s="184">
        <v>638.35</v>
      </c>
      <c r="N66" s="185">
        <v>1.0110072853975294</v>
      </c>
      <c r="O66" s="185">
        <v>1.0073947667804324</v>
      </c>
      <c r="P66" s="186">
        <v>5.1080023443475238</v>
      </c>
      <c r="Q66" s="187">
        <v>0</v>
      </c>
      <c r="R66" s="185">
        <v>0</v>
      </c>
      <c r="S66" s="188">
        <v>29.242365092782393</v>
      </c>
      <c r="T66" s="181">
        <v>19.306921241050119</v>
      </c>
      <c r="U66" s="181">
        <v>11.884486873508354</v>
      </c>
      <c r="V66" s="181">
        <v>0</v>
      </c>
      <c r="W66" s="181">
        <v>5.0189021479713603</v>
      </c>
      <c r="Y66" s="180" t="s">
        <v>265</v>
      </c>
      <c r="Z66" s="181">
        <v>5.8972155926809871</v>
      </c>
      <c r="AA66" s="181">
        <v>21.234685759745425</v>
      </c>
      <c r="AB66" s="181">
        <v>40.151949085123313</v>
      </c>
      <c r="AC66" s="181">
        <v>0</v>
      </c>
      <c r="AD66" s="181">
        <v>5.1264916467780433</v>
      </c>
      <c r="AE66" s="181">
        <v>57.943516308671441</v>
      </c>
      <c r="AF66" s="181">
        <v>0</v>
      </c>
      <c r="AG66" s="181">
        <v>0</v>
      </c>
      <c r="AH66" s="181">
        <v>0</v>
      </c>
      <c r="AI66" s="181">
        <v>130.3538583929992</v>
      </c>
      <c r="AK66" s="180" t="s">
        <v>265</v>
      </c>
      <c r="AL66" s="181">
        <v>0</v>
      </c>
      <c r="AM66" s="181">
        <v>27.709582598471489</v>
      </c>
      <c r="AN66" s="181">
        <v>2.2029394473838919</v>
      </c>
      <c r="AO66" s="181">
        <v>15.923574368018812</v>
      </c>
      <c r="AP66" s="181">
        <v>11.85182833627278</v>
      </c>
      <c r="AQ66" s="181">
        <v>83.461648039798149</v>
      </c>
      <c r="AR66" s="181">
        <v>17.279085901925363</v>
      </c>
      <c r="AS66" s="181">
        <v>70.546737213403887</v>
      </c>
      <c r="AT66" s="181">
        <v>171.32271905889189</v>
      </c>
      <c r="AU66" s="181"/>
      <c r="AV66" s="180" t="s">
        <v>265</v>
      </c>
      <c r="AW66" s="185">
        <v>0</v>
      </c>
      <c r="AX66" s="185">
        <v>5.2328623757195186E-2</v>
      </c>
      <c r="AY66" s="185">
        <v>0.42438513867085303</v>
      </c>
      <c r="AZ66" s="185">
        <v>0.52328623757195192</v>
      </c>
      <c r="BA66" s="181">
        <v>712.08791208791206</v>
      </c>
      <c r="BB66" s="189">
        <v>9298.3092074648375</v>
      </c>
      <c r="BC66" s="189">
        <v>1044749.4735740451</v>
      </c>
      <c r="BD66" s="190">
        <v>0</v>
      </c>
      <c r="BE66" s="190">
        <v>0.31993668266893394</v>
      </c>
      <c r="BF66" s="190">
        <v>0.63640108504922333</v>
      </c>
      <c r="BG66" s="190">
        <v>4.1248684175494238E-2</v>
      </c>
      <c r="BH66" s="190">
        <v>0</v>
      </c>
      <c r="BI66" s="190">
        <v>2.4135481063485287E-3</v>
      </c>
    </row>
    <row r="67" spans="1:61" s="180" customFormat="1" ht="14.25" customHeight="1" x14ac:dyDescent="0.2">
      <c r="A67" s="180" t="s">
        <v>266</v>
      </c>
      <c r="B67" s="181">
        <v>1838.7301758772799</v>
      </c>
      <c r="C67" s="181">
        <v>669.44768306010928</v>
      </c>
      <c r="D67" s="181">
        <v>374.39067934426225</v>
      </c>
      <c r="E67" s="181">
        <v>794.89181347290798</v>
      </c>
      <c r="F67" s="181">
        <v>0</v>
      </c>
      <c r="G67" s="181">
        <v>794.89181347290798</v>
      </c>
      <c r="H67" s="182">
        <v>4.2117700795428883E-2</v>
      </c>
      <c r="I67" s="182">
        <v>4.2117700795428883E-2</v>
      </c>
      <c r="K67" s="180" t="s">
        <v>266</v>
      </c>
      <c r="L67" s="183">
        <v>22.139361107858655</v>
      </c>
      <c r="M67" s="184">
        <v>805</v>
      </c>
      <c r="N67" s="185">
        <v>1.2340947416832746</v>
      </c>
      <c r="O67" s="185">
        <v>1.4576365663322186</v>
      </c>
      <c r="P67" s="186">
        <v>6.0001421298335238</v>
      </c>
      <c r="Q67" s="187">
        <v>0</v>
      </c>
      <c r="R67" s="185">
        <v>5.3106297680936519E-2</v>
      </c>
      <c r="S67" s="188">
        <v>209.83049664260804</v>
      </c>
      <c r="T67" s="181">
        <v>6.7709289617486341</v>
      </c>
      <c r="U67" s="181">
        <v>3.4120218579234973</v>
      </c>
      <c r="V67" s="181">
        <v>0</v>
      </c>
      <c r="W67" s="181">
        <v>0.27296174863387979</v>
      </c>
      <c r="Y67" s="180" t="s">
        <v>266</v>
      </c>
      <c r="Z67" s="181">
        <v>165.30273224043717</v>
      </c>
      <c r="AA67" s="181">
        <v>42.202185792349724</v>
      </c>
      <c r="AB67" s="181">
        <v>24.379234972677594</v>
      </c>
      <c r="AC67" s="181">
        <v>0</v>
      </c>
      <c r="AD67" s="181">
        <v>0</v>
      </c>
      <c r="AE67" s="181">
        <v>0</v>
      </c>
      <c r="AF67" s="181">
        <v>0</v>
      </c>
      <c r="AG67" s="181">
        <v>0</v>
      </c>
      <c r="AH67" s="181">
        <v>0</v>
      </c>
      <c r="AI67" s="181">
        <v>231.88415300546447</v>
      </c>
      <c r="AK67" s="180" t="s">
        <v>266</v>
      </c>
      <c r="AL67" s="181">
        <v>89.197814207650268</v>
      </c>
      <c r="AM67" s="181">
        <v>47.542076502732243</v>
      </c>
      <c r="AN67" s="181">
        <v>6.8240437158469947</v>
      </c>
      <c r="AO67" s="181">
        <v>13.479781420765027</v>
      </c>
      <c r="AP67" s="181">
        <v>25.173770491803278</v>
      </c>
      <c r="AQ67" s="181">
        <v>213.44537967690883</v>
      </c>
      <c r="AR67" s="181">
        <v>29.74805639344261</v>
      </c>
      <c r="AS67" s="181">
        <v>131.14754098360655</v>
      </c>
      <c r="AT67" s="181">
        <v>374.39067934426225</v>
      </c>
      <c r="AU67" s="181"/>
      <c r="AV67" s="180" t="s">
        <v>266</v>
      </c>
      <c r="AW67" s="185">
        <v>0.44394021605090517</v>
      </c>
      <c r="AX67" s="185">
        <v>0</v>
      </c>
      <c r="AY67" s="185">
        <v>6.2792877225866919E-2</v>
      </c>
      <c r="AZ67" s="185">
        <v>0.49326690672322793</v>
      </c>
      <c r="BA67" s="181">
        <v>361.07137572140283</v>
      </c>
      <c r="BB67" s="189">
        <v>7993.8895728074458</v>
      </c>
      <c r="BC67" s="189">
        <v>637592.46288166533</v>
      </c>
      <c r="BD67" s="190">
        <v>0</v>
      </c>
      <c r="BE67" s="190">
        <v>0.92734222544606526</v>
      </c>
      <c r="BF67" s="190">
        <v>7.2657774553934767E-2</v>
      </c>
      <c r="BG67" s="190">
        <v>0</v>
      </c>
      <c r="BH67" s="190">
        <v>0</v>
      </c>
      <c r="BI67" s="190">
        <v>0</v>
      </c>
    </row>
    <row r="68" spans="1:61" s="180" customFormat="1" ht="14.25" customHeight="1" x14ac:dyDescent="0.2">
      <c r="A68" s="180" t="s">
        <v>267</v>
      </c>
      <c r="B68" s="181">
        <v>1140.6817069909921</v>
      </c>
      <c r="C68" s="181">
        <v>507.44465045261205</v>
      </c>
      <c r="D68" s="181">
        <v>316.01415094339626</v>
      </c>
      <c r="E68" s="181">
        <v>317.22290559498373</v>
      </c>
      <c r="F68" s="181">
        <v>27.696041007743485</v>
      </c>
      <c r="G68" s="181">
        <v>289.52686458724025</v>
      </c>
      <c r="H68" s="182">
        <v>2.0613904499009485E-2</v>
      </c>
      <c r="I68" s="182">
        <v>2.084822372387702E-2</v>
      </c>
      <c r="K68" s="180" t="s">
        <v>267</v>
      </c>
      <c r="L68" s="183">
        <v>14.047685392754657</v>
      </c>
      <c r="M68" s="184">
        <v>535.79999999999995</v>
      </c>
      <c r="N68" s="185">
        <v>0.82140119576881798</v>
      </c>
      <c r="O68" s="185">
        <v>0.77369007803790413</v>
      </c>
      <c r="P68" s="186">
        <v>3.751725198154674</v>
      </c>
      <c r="Q68" s="187">
        <v>0.16521778805207446</v>
      </c>
      <c r="R68" s="185">
        <v>2.8802104574065557E-2</v>
      </c>
      <c r="S68" s="188">
        <v>274.77221989923203</v>
      </c>
      <c r="T68" s="181">
        <v>8.8514417812385933</v>
      </c>
      <c r="U68" s="181">
        <v>10.604574765786589</v>
      </c>
      <c r="V68" s="181">
        <v>1.5208662854361845</v>
      </c>
      <c r="W68" s="181">
        <v>12.401752037960822</v>
      </c>
      <c r="Y68" s="180" t="s">
        <v>267</v>
      </c>
      <c r="Z68" s="181">
        <v>120.60712982114613</v>
      </c>
      <c r="AA68" s="181">
        <v>30.417325708723691</v>
      </c>
      <c r="AB68" s="181">
        <v>7.0829784645333982</v>
      </c>
      <c r="AC68" s="181">
        <v>7.3001581700936855</v>
      </c>
      <c r="AD68" s="181">
        <v>3.032607373159752</v>
      </c>
      <c r="AE68" s="181">
        <v>10.28957294074705</v>
      </c>
      <c r="AF68" s="181">
        <v>0</v>
      </c>
      <c r="AG68" s="181">
        <v>1.2179097213772965</v>
      </c>
      <c r="AH68" s="181">
        <v>0</v>
      </c>
      <c r="AI68" s="181">
        <v>179.94768219978101</v>
      </c>
      <c r="AK68" s="180" t="s">
        <v>267</v>
      </c>
      <c r="AL68" s="181">
        <v>78.804122586977869</v>
      </c>
      <c r="AM68" s="181">
        <v>106.58577816555785</v>
      </c>
      <c r="AN68" s="181">
        <v>2.9005344094230558</v>
      </c>
      <c r="AO68" s="181">
        <v>11.547060748173193</v>
      </c>
      <c r="AP68" s="181">
        <v>12.380848511288036</v>
      </c>
      <c r="AQ68" s="181">
        <v>244.22738115188739</v>
      </c>
      <c r="AR68" s="181">
        <v>6.3342512814919836</v>
      </c>
      <c r="AS68" s="181">
        <v>65.437888537463195</v>
      </c>
      <c r="AT68" s="181">
        <v>316.01415094339626</v>
      </c>
      <c r="AU68" s="181"/>
      <c r="AV68" s="180" t="s">
        <v>267</v>
      </c>
      <c r="AW68" s="185">
        <v>0.57477381585949971</v>
      </c>
      <c r="AX68" s="185">
        <v>0.1059073975518893</v>
      </c>
      <c r="AY68" s="185">
        <v>0</v>
      </c>
      <c r="AZ68" s="185">
        <v>0.31931878658861096</v>
      </c>
      <c r="BA68" s="181">
        <v>468.4534326769558</v>
      </c>
      <c r="BB68" s="189">
        <v>5955.680323745496</v>
      </c>
      <c r="BC68" s="189">
        <v>384566.49962746137</v>
      </c>
      <c r="BD68" s="190">
        <v>0.30629839649610585</v>
      </c>
      <c r="BE68" s="190">
        <v>0.52476269358905669</v>
      </c>
      <c r="BF68" s="190">
        <v>0</v>
      </c>
      <c r="BG68" s="190">
        <v>0.13826490976148473</v>
      </c>
      <c r="BH68" s="190">
        <v>0</v>
      </c>
      <c r="BI68" s="190">
        <v>3.0674000153352754E-2</v>
      </c>
    </row>
    <row r="69" spans="1:61" s="180" customFormat="1" ht="14.25" customHeight="1" x14ac:dyDescent="0.2">
      <c r="A69" s="180" t="s">
        <v>268</v>
      </c>
      <c r="B69" s="181">
        <v>1571.323560579275</v>
      </c>
      <c r="C69" s="181">
        <v>632.43154819863673</v>
      </c>
      <c r="D69" s="181">
        <v>358.00097370983451</v>
      </c>
      <c r="E69" s="181">
        <v>580.89103867080382</v>
      </c>
      <c r="F69" s="181">
        <v>59.467322297955214</v>
      </c>
      <c r="G69" s="181">
        <v>521.42371637284862</v>
      </c>
      <c r="H69" s="182">
        <v>3.2399357698257449E-2</v>
      </c>
      <c r="I69" s="182">
        <v>3.5033025862831392E-2</v>
      </c>
      <c r="K69" s="180" t="s">
        <v>268</v>
      </c>
      <c r="L69" s="183">
        <v>23.335208227417287</v>
      </c>
      <c r="M69" s="184">
        <v>664.40000000000009</v>
      </c>
      <c r="N69" s="185">
        <v>1.018549747048904</v>
      </c>
      <c r="O69" s="185">
        <v>0.90746934225195108</v>
      </c>
      <c r="P69" s="186">
        <v>6.3827842804973773</v>
      </c>
      <c r="Q69" s="187">
        <v>0.22427263875365142</v>
      </c>
      <c r="R69" s="185">
        <v>3.1712086271849904E-2</v>
      </c>
      <c r="S69" s="188">
        <v>184.74080784158681</v>
      </c>
      <c r="T69" s="181">
        <v>14.161635832521906</v>
      </c>
      <c r="U69" s="181">
        <v>12.953846153846152</v>
      </c>
      <c r="V69" s="181">
        <v>7.6183057448880245</v>
      </c>
      <c r="W69" s="181">
        <v>14.476144109055502</v>
      </c>
      <c r="Y69" s="180" t="s">
        <v>268</v>
      </c>
      <c r="Z69" s="181">
        <v>141.2190847127556</v>
      </c>
      <c r="AA69" s="181">
        <v>39.060370009737099</v>
      </c>
      <c r="AB69" s="181">
        <v>20.452775073028238</v>
      </c>
      <c r="AC69" s="181">
        <v>14.297955209347615</v>
      </c>
      <c r="AD69" s="181">
        <v>19.659201557935734</v>
      </c>
      <c r="AE69" s="181">
        <v>2.691333982473223</v>
      </c>
      <c r="AF69" s="181">
        <v>16.875374878286269</v>
      </c>
      <c r="AG69" s="181">
        <v>0</v>
      </c>
      <c r="AH69" s="181">
        <v>0</v>
      </c>
      <c r="AI69" s="181">
        <v>254.25609542356378</v>
      </c>
      <c r="AK69" s="180" t="s">
        <v>268</v>
      </c>
      <c r="AL69" s="181">
        <v>0</v>
      </c>
      <c r="AM69" s="181">
        <v>113.02726387536514</v>
      </c>
      <c r="AN69" s="181">
        <v>15.103213242453748</v>
      </c>
      <c r="AO69" s="181">
        <v>36.355404089581306</v>
      </c>
      <c r="AP69" s="181">
        <v>25.206426484907496</v>
      </c>
      <c r="AQ69" s="181">
        <v>236.86498048313834</v>
      </c>
      <c r="AR69" s="181">
        <v>12.249269717624149</v>
      </c>
      <c r="AS69" s="181">
        <v>108.81207400194742</v>
      </c>
      <c r="AT69" s="181">
        <v>358.00097370983451</v>
      </c>
      <c r="AU69" s="181"/>
      <c r="AV69" s="180" t="s">
        <v>268</v>
      </c>
      <c r="AW69" s="185">
        <v>0</v>
      </c>
      <c r="AX69" s="185">
        <v>0.38235294117647062</v>
      </c>
      <c r="AY69" s="185">
        <v>0.20680147058823528</v>
      </c>
      <c r="AZ69" s="185">
        <v>0.4108455882352941</v>
      </c>
      <c r="BA69" s="181">
        <v>362.47058823529409</v>
      </c>
      <c r="BB69" s="189">
        <v>8458.3266527850192</v>
      </c>
      <c r="BC69" s="189">
        <v>612314.4705882353</v>
      </c>
      <c r="BD69" s="190">
        <v>2.9166097466641998E-2</v>
      </c>
      <c r="BE69" s="190">
        <v>0.795915132420423</v>
      </c>
      <c r="BF69" s="190">
        <v>0.14722135281121407</v>
      </c>
      <c r="BG69" s="190">
        <v>0</v>
      </c>
      <c r="BH69" s="190">
        <v>1.9224262504099681E-2</v>
      </c>
      <c r="BI69" s="190">
        <v>8.4731547976212296E-3</v>
      </c>
    </row>
    <row r="70" spans="1:61" s="45" customFormat="1" x14ac:dyDescent="0.25">
      <c r="A70" s="46" t="s">
        <v>165</v>
      </c>
      <c r="B70" s="47">
        <v>1472.7731772012883</v>
      </c>
      <c r="C70" s="47">
        <v>551.74494679769714</v>
      </c>
      <c r="D70" s="47">
        <v>379.41631502212516</v>
      </c>
      <c r="E70" s="47">
        <v>541.61191538146579</v>
      </c>
      <c r="F70" s="47">
        <v>74.76482000573516</v>
      </c>
      <c r="G70" s="47">
        <v>466.84709537573036</v>
      </c>
      <c r="H70" s="48">
        <v>2.9673946167478593E-2</v>
      </c>
      <c r="I70" s="48">
        <v>3.7622421677164057E-2</v>
      </c>
      <c r="K70" s="46" t="s">
        <v>165</v>
      </c>
      <c r="L70" s="49">
        <v>17.131781119282017</v>
      </c>
      <c r="M70" s="47">
        <v>610.63984375000007</v>
      </c>
      <c r="N70" s="50">
        <v>0.98277298217915332</v>
      </c>
      <c r="O70" s="50">
        <v>1.0040409374501296</v>
      </c>
      <c r="P70" s="51">
        <v>4.5846822290090516</v>
      </c>
      <c r="Q70" s="49">
        <v>0.15431788602708188</v>
      </c>
      <c r="R70" s="50">
        <v>5.0632595262415696E-2</v>
      </c>
      <c r="S70" s="52">
        <v>265.56990144226029</v>
      </c>
      <c r="T70" s="47">
        <v>7.7490219793553656</v>
      </c>
      <c r="U70" s="47">
        <v>12.78816053393022</v>
      </c>
      <c r="V70" s="47">
        <v>10.055274872096094</v>
      </c>
      <c r="W70" s="47">
        <v>12.830672258436266</v>
      </c>
      <c r="Y70" s="46" t="s">
        <v>165</v>
      </c>
      <c r="Z70" s="47">
        <v>104.62738758763855</v>
      </c>
      <c r="AA70" s="47">
        <v>18.58068729798098</v>
      </c>
      <c r="AB70" s="47">
        <v>13.152999012069252</v>
      </c>
      <c r="AC70" s="47">
        <v>13.446264301214875</v>
      </c>
      <c r="AD70" s="47">
        <v>8.1177178174876463</v>
      </c>
      <c r="AE70" s="47">
        <v>6.7268357307853499</v>
      </c>
      <c r="AF70" s="47">
        <v>0.45785361467998242</v>
      </c>
      <c r="AG70" s="47">
        <v>1.9585424486684935</v>
      </c>
      <c r="AH70" s="47">
        <v>3.065985517570029</v>
      </c>
      <c r="AI70" s="47">
        <v>170.13427332809516</v>
      </c>
      <c r="AK70" s="46" t="s">
        <v>165</v>
      </c>
      <c r="AL70" s="47">
        <v>40.8335066391598</v>
      </c>
      <c r="AM70" s="47">
        <v>68.058975924415947</v>
      </c>
      <c r="AN70" s="47">
        <v>4.4768989757239845</v>
      </c>
      <c r="AO70" s="47">
        <v>20.825206124854404</v>
      </c>
      <c r="AP70" s="47">
        <v>19.389691925587062</v>
      </c>
      <c r="AQ70" s="47">
        <v>193.24612007866395</v>
      </c>
      <c r="AR70" s="47">
        <v>29.205896780731219</v>
      </c>
      <c r="AS70" s="47">
        <v>155.50628651417983</v>
      </c>
      <c r="AT70" s="47">
        <v>379.41631502212516</v>
      </c>
      <c r="AV70" s="46" t="s">
        <v>165</v>
      </c>
      <c r="AW70" s="50">
        <v>0.21482560863300776</v>
      </c>
      <c r="AX70" s="50">
        <v>0.17590068766088399</v>
      </c>
      <c r="AY70" s="50">
        <v>9.9185104661091428E-2</v>
      </c>
      <c r="AZ70" s="50">
        <v>0.5100885990450168</v>
      </c>
      <c r="BA70" s="47">
        <v>402.86774162269847</v>
      </c>
      <c r="BB70" s="47">
        <v>6133.195530594754</v>
      </c>
      <c r="BC70" s="47">
        <v>604755.24538102048</v>
      </c>
      <c r="BD70" s="53">
        <v>0.24279837272798624</v>
      </c>
      <c r="BE70" s="53">
        <v>0.4619817613741628</v>
      </c>
      <c r="BF70" s="53">
        <v>0.18284942415464622</v>
      </c>
      <c r="BG70" s="53">
        <v>8.1353677517796916E-2</v>
      </c>
      <c r="BH70" s="53">
        <v>2.2616122690679321E-3</v>
      </c>
      <c r="BI70" s="53">
        <v>1.3130151956339894E-2</v>
      </c>
    </row>
    <row r="90" spans="14:19" x14ac:dyDescent="0.25">
      <c r="N90" s="30"/>
      <c r="O90" s="55"/>
      <c r="S90" s="56"/>
    </row>
    <row r="91" spans="14:19" x14ac:dyDescent="0.25">
      <c r="N91" s="57"/>
    </row>
  </sheetData>
  <mergeCells count="2">
    <mergeCell ref="BD3:BI3"/>
    <mergeCell ref="AW3:BC3"/>
  </mergeCells>
  <pageMargins left="0.7" right="0.7" top="0.75" bottom="0.75" header="0.3" footer="0.3"/>
  <pageSetup paperSize="9" scale="50" orientation="portrait" r:id="rId1"/>
  <headerFooter>
    <oddHeader>&amp;C&amp;"Arial"&amp;12&amp;K000000OFFICIAL&amp;1#</oddHeader>
    <oddFooter>&amp;C&amp;1#&amp;"Arial"&amp;12&amp;K000000OFFICIAL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67292-2274-4B4E-87F3-D9BCBE6F1D95}">
  <sheetPr codeName="Sheet20"/>
  <dimension ref="A1:L32"/>
  <sheetViews>
    <sheetView workbookViewId="0">
      <selection activeCell="E7" sqref="E7:E24"/>
    </sheetView>
  </sheetViews>
  <sheetFormatPr defaultColWidth="8.85546875" defaultRowHeight="15" x14ac:dyDescent="0.25"/>
  <cols>
    <col min="1" max="1" width="23.5703125" style="103" customWidth="1"/>
    <col min="2" max="2" width="7.5703125" style="80" customWidth="1"/>
    <col min="3" max="3" width="7.85546875" style="80" customWidth="1"/>
    <col min="4" max="4" width="9.5703125" style="80" customWidth="1"/>
    <col min="5" max="5" width="9.140625" style="80" customWidth="1"/>
    <col min="6" max="7" width="8.85546875" style="80"/>
    <col min="8" max="8" width="8.85546875" style="80" customWidth="1"/>
    <col min="9" max="9" width="15.7109375" style="80" customWidth="1"/>
    <col min="10" max="16384" width="8.85546875" style="80"/>
  </cols>
  <sheetData>
    <row r="1" spans="1:12" s="79" customFormat="1" ht="18.75" x14ac:dyDescent="0.3">
      <c r="A1" s="78" t="s">
        <v>392</v>
      </c>
      <c r="B1" s="4"/>
      <c r="C1" s="4"/>
      <c r="D1" s="4"/>
      <c r="E1" s="4"/>
      <c r="F1" s="4"/>
      <c r="G1" s="4"/>
      <c r="H1" s="4"/>
    </row>
    <row r="2" spans="1:12" s="79" customFormat="1" ht="18.75" x14ac:dyDescent="0.3">
      <c r="A2" s="8" t="s">
        <v>380</v>
      </c>
      <c r="B2" s="4"/>
      <c r="C2" s="4"/>
      <c r="D2" s="4"/>
      <c r="E2" s="4"/>
      <c r="F2" s="4"/>
      <c r="G2" s="4"/>
      <c r="H2" s="4"/>
    </row>
    <row r="3" spans="1:12" ht="15.75" thickBot="1" x14ac:dyDescent="0.3">
      <c r="A3" s="158"/>
      <c r="B3" s="159"/>
      <c r="C3" s="159"/>
      <c r="D3" s="159"/>
      <c r="E3" s="159"/>
      <c r="F3" s="159"/>
      <c r="G3" s="159"/>
      <c r="H3" s="81"/>
      <c r="I3" s="81"/>
    </row>
    <row r="4" spans="1:12" ht="73.5" customHeight="1" x14ac:dyDescent="0.25">
      <c r="A4" s="84" t="s">
        <v>338</v>
      </c>
      <c r="B4" s="164" t="s">
        <v>339</v>
      </c>
      <c r="C4" s="164" t="s">
        <v>340</v>
      </c>
      <c r="D4" s="178" t="s">
        <v>341</v>
      </c>
      <c r="E4" s="110" t="s">
        <v>386</v>
      </c>
      <c r="F4" s="85" t="s">
        <v>33</v>
      </c>
      <c r="G4" s="86" t="s">
        <v>34</v>
      </c>
      <c r="H4" s="81"/>
      <c r="I4" s="81"/>
    </row>
    <row r="5" spans="1:12" s="41" customFormat="1" ht="12" x14ac:dyDescent="0.2">
      <c r="A5" s="89"/>
      <c r="B5" s="90" t="s">
        <v>342</v>
      </c>
      <c r="C5" s="90" t="s">
        <v>342</v>
      </c>
      <c r="D5" s="91" t="s">
        <v>342</v>
      </c>
      <c r="E5" s="91" t="s">
        <v>342</v>
      </c>
      <c r="F5" s="92"/>
      <c r="G5" s="93"/>
      <c r="H5" s="94"/>
      <c r="I5" s="94"/>
    </row>
    <row r="6" spans="1:12" s="41" customFormat="1" ht="12" x14ac:dyDescent="0.2">
      <c r="A6" s="95"/>
      <c r="B6" s="90" t="s">
        <v>343</v>
      </c>
      <c r="C6" s="90" t="s">
        <v>343</v>
      </c>
      <c r="D6" s="91" t="s">
        <v>343</v>
      </c>
      <c r="E6" s="91" t="s">
        <v>343</v>
      </c>
      <c r="F6" s="92"/>
      <c r="G6" s="93"/>
      <c r="H6" s="94"/>
      <c r="I6" s="96"/>
    </row>
    <row r="7" spans="1:12" s="180" customFormat="1" ht="12" x14ac:dyDescent="0.2">
      <c r="A7" s="218" t="s">
        <v>347</v>
      </c>
      <c r="B7" s="203">
        <v>526.11360000000002</v>
      </c>
      <c r="C7" s="203">
        <v>174.35160000000002</v>
      </c>
      <c r="D7" s="203">
        <v>211.05720000000002</v>
      </c>
      <c r="E7" s="203">
        <v>140.70480000000001</v>
      </c>
      <c r="F7" s="204">
        <v>0.03</v>
      </c>
      <c r="G7" s="204">
        <v>0.04</v>
      </c>
      <c r="H7" s="219"/>
      <c r="I7" s="224"/>
      <c r="J7" s="208"/>
      <c r="K7" s="208"/>
      <c r="L7" s="208"/>
    </row>
    <row r="8" spans="1:12" s="180" customFormat="1" ht="12" x14ac:dyDescent="0.2">
      <c r="A8" s="218" t="s">
        <v>348</v>
      </c>
      <c r="B8" s="203">
        <v>418.31880000000001</v>
      </c>
      <c r="C8" s="203">
        <v>213.6096</v>
      </c>
      <c r="D8" s="203">
        <v>237.34399999999999</v>
      </c>
      <c r="E8" s="203">
        <v>-32.634799999999998</v>
      </c>
      <c r="F8" s="204">
        <v>-4.0000000000000001E-3</v>
      </c>
      <c r="G8" s="204">
        <v>-1.6E-2</v>
      </c>
      <c r="H8" s="219"/>
      <c r="I8" s="224"/>
      <c r="J8" s="208"/>
      <c r="K8" s="208"/>
      <c r="L8" s="208"/>
    </row>
    <row r="9" spans="1:12" s="180" customFormat="1" ht="12" x14ac:dyDescent="0.2">
      <c r="A9" s="218" t="s">
        <v>349</v>
      </c>
      <c r="B9" s="203">
        <v>422.79900000000004</v>
      </c>
      <c r="C9" s="203">
        <v>202.02</v>
      </c>
      <c r="D9" s="203">
        <v>259.74</v>
      </c>
      <c r="E9" s="203">
        <v>-38.960999999999999</v>
      </c>
      <c r="F9" s="204">
        <v>-7.0000000000000001E-3</v>
      </c>
      <c r="G9" s="204">
        <v>-2.1999999999999999E-2</v>
      </c>
      <c r="H9" s="219"/>
      <c r="I9" s="224"/>
      <c r="J9" s="208"/>
      <c r="K9" s="208"/>
      <c r="L9" s="208"/>
    </row>
    <row r="10" spans="1:12" s="180" customFormat="1" ht="12" x14ac:dyDescent="0.2">
      <c r="A10" s="218" t="s">
        <v>350</v>
      </c>
      <c r="B10" s="203">
        <v>831.64760000000001</v>
      </c>
      <c r="C10" s="203">
        <v>345.6019</v>
      </c>
      <c r="D10" s="203">
        <v>282.2645</v>
      </c>
      <c r="E10" s="203">
        <v>203.78120000000001</v>
      </c>
      <c r="F10" s="204">
        <v>2.1000000000000001E-2</v>
      </c>
      <c r="G10" s="204">
        <v>0.01</v>
      </c>
      <c r="H10" s="219"/>
      <c r="I10" s="224"/>
      <c r="J10" s="208"/>
      <c r="K10" s="208"/>
      <c r="L10" s="208"/>
    </row>
    <row r="11" spans="1:12" s="180" customFormat="1" ht="12" x14ac:dyDescent="0.2">
      <c r="A11" s="218" t="s">
        <v>351</v>
      </c>
      <c r="B11" s="203">
        <v>517.98879999999997</v>
      </c>
      <c r="C11" s="203">
        <v>317.13599999999997</v>
      </c>
      <c r="D11" s="203">
        <v>269.56559999999996</v>
      </c>
      <c r="E11" s="203">
        <v>-68.712800000000001</v>
      </c>
      <c r="F11" s="204">
        <v>-1.6E-2</v>
      </c>
      <c r="G11" s="204">
        <v>-0.05</v>
      </c>
      <c r="H11" s="219"/>
      <c r="I11" s="224"/>
      <c r="J11" s="208"/>
      <c r="K11" s="208"/>
      <c r="L11" s="208"/>
    </row>
    <row r="12" spans="1:12" s="180" customFormat="1" ht="12" x14ac:dyDescent="0.2">
      <c r="A12" s="218" t="s">
        <v>352</v>
      </c>
      <c r="B12" s="203">
        <v>583.86239999999998</v>
      </c>
      <c r="C12" s="203">
        <v>239.4348</v>
      </c>
      <c r="D12" s="203">
        <v>268.88400000000001</v>
      </c>
      <c r="E12" s="203">
        <v>75.543599999999998</v>
      </c>
      <c r="F12" s="204">
        <v>4.0000000000000001E-3</v>
      </c>
      <c r="G12" s="204">
        <v>-5.0000000000000001E-3</v>
      </c>
      <c r="H12" s="219"/>
      <c r="I12" s="224"/>
      <c r="J12" s="208"/>
      <c r="K12" s="208"/>
      <c r="L12" s="208"/>
    </row>
    <row r="13" spans="1:12" s="180" customFormat="1" ht="12" x14ac:dyDescent="0.2">
      <c r="A13" s="218" t="s">
        <v>353</v>
      </c>
      <c r="B13" s="203">
        <v>867.27710000000002</v>
      </c>
      <c r="C13" s="203">
        <v>251.3486</v>
      </c>
      <c r="D13" s="203">
        <v>394.44310000000002</v>
      </c>
      <c r="E13" s="203">
        <v>221.4854</v>
      </c>
      <c r="F13" s="204">
        <v>2.5999999999999999E-2</v>
      </c>
      <c r="G13" s="204">
        <v>2.1000000000000001E-2</v>
      </c>
      <c r="H13" s="219"/>
      <c r="I13" s="224"/>
      <c r="J13" s="208"/>
      <c r="K13" s="208"/>
      <c r="L13" s="208"/>
    </row>
    <row r="14" spans="1:12" s="180" customFormat="1" ht="12" x14ac:dyDescent="0.2">
      <c r="A14" s="218" t="s">
        <v>354</v>
      </c>
      <c r="B14" s="203">
        <v>842.33354656257154</v>
      </c>
      <c r="C14" s="203">
        <v>275.69905438600006</v>
      </c>
      <c r="D14" s="203">
        <v>456.73549217657148</v>
      </c>
      <c r="E14" s="203">
        <v>109.899</v>
      </c>
      <c r="F14" s="204">
        <v>1.8825602738538044E-2</v>
      </c>
      <c r="G14" s="204">
        <v>7.404413539084739E-3</v>
      </c>
      <c r="H14" s="219"/>
      <c r="I14" s="224"/>
      <c r="J14" s="208"/>
      <c r="K14" s="208"/>
      <c r="L14" s="208"/>
    </row>
    <row r="15" spans="1:12" s="180" customFormat="1" ht="12" x14ac:dyDescent="0.2">
      <c r="A15" s="218" t="s">
        <v>355</v>
      </c>
      <c r="B15" s="203">
        <v>637.5877095027821</v>
      </c>
      <c r="C15" s="203">
        <v>280.75529258283194</v>
      </c>
      <c r="D15" s="203">
        <v>437.68441691995025</v>
      </c>
      <c r="E15" s="203">
        <v>-80.852000000000004</v>
      </c>
      <c r="F15" s="204">
        <v>3.4390172339425914E-3</v>
      </c>
      <c r="G15" s="204">
        <v>-7.9044961960006935E-3</v>
      </c>
      <c r="H15" s="219"/>
      <c r="I15" s="224"/>
      <c r="J15" s="208"/>
      <c r="K15" s="208"/>
      <c r="L15" s="208"/>
    </row>
    <row r="16" spans="1:12" s="180" customFormat="1" ht="12" x14ac:dyDescent="0.2">
      <c r="A16" s="218" t="s">
        <v>356</v>
      </c>
      <c r="B16" s="203">
        <v>804.67099999999994</v>
      </c>
      <c r="C16" s="203">
        <v>299.87020000000001</v>
      </c>
      <c r="D16" s="203">
        <v>405.22999999999996</v>
      </c>
      <c r="E16" s="203">
        <v>99.570799999999991</v>
      </c>
      <c r="F16" s="204">
        <v>1.2E-2</v>
      </c>
      <c r="G16" s="204">
        <v>-1E-3</v>
      </c>
      <c r="H16" s="219"/>
      <c r="I16" s="224"/>
      <c r="J16" s="208"/>
      <c r="K16" s="208"/>
      <c r="L16" s="208"/>
    </row>
    <row r="17" spans="1:12" s="180" customFormat="1" ht="12" x14ac:dyDescent="0.2">
      <c r="A17" s="218" t="s">
        <v>357</v>
      </c>
      <c r="B17" s="203">
        <v>878.19919999999991</v>
      </c>
      <c r="C17" s="203">
        <v>293.1103</v>
      </c>
      <c r="D17" s="203">
        <v>394.96329999999995</v>
      </c>
      <c r="E17" s="203">
        <v>190.12559999999999</v>
      </c>
      <c r="F17" s="204">
        <v>0.02</v>
      </c>
      <c r="G17" s="204">
        <v>1.4999999999999999E-2</v>
      </c>
      <c r="H17" s="219"/>
      <c r="I17" s="224"/>
      <c r="J17" s="208"/>
      <c r="K17" s="208"/>
      <c r="L17" s="208"/>
    </row>
    <row r="18" spans="1:12" s="180" customFormat="1" ht="12" x14ac:dyDescent="0.2">
      <c r="A18" s="218" t="s">
        <v>358</v>
      </c>
      <c r="B18" s="203">
        <v>888.17399999999998</v>
      </c>
      <c r="C18" s="203">
        <v>363.09</v>
      </c>
      <c r="D18" s="203">
        <v>355.26959999999997</v>
      </c>
      <c r="E18" s="203">
        <v>169.81440000000001</v>
      </c>
      <c r="F18" s="204">
        <v>2.1999999999999999E-2</v>
      </c>
      <c r="G18" s="204">
        <v>3.2000000000000001E-2</v>
      </c>
      <c r="H18" s="219"/>
      <c r="I18" s="224"/>
      <c r="J18" s="208"/>
      <c r="K18" s="208"/>
      <c r="L18" s="208"/>
    </row>
    <row r="19" spans="1:12" s="180" customFormat="1" ht="12" x14ac:dyDescent="0.2">
      <c r="A19" s="218" t="s">
        <v>359</v>
      </c>
      <c r="B19" s="203">
        <v>1306.75212444</v>
      </c>
      <c r="C19" s="203">
        <v>406.86877728000002</v>
      </c>
      <c r="D19" s="203">
        <v>502.51663011999995</v>
      </c>
      <c r="E19" s="203">
        <v>397.36671704000003</v>
      </c>
      <c r="F19" s="204">
        <v>3.5952380952380965E-2</v>
      </c>
      <c r="G19" s="204">
        <v>4.5190476190476211E-2</v>
      </c>
      <c r="H19" s="219"/>
      <c r="I19" s="224"/>
      <c r="J19" s="208"/>
      <c r="K19" s="208"/>
      <c r="L19" s="208"/>
    </row>
    <row r="20" spans="1:12" s="180" customFormat="1" ht="12" x14ac:dyDescent="0.2">
      <c r="A20" s="218" t="s">
        <v>360</v>
      </c>
      <c r="B20" s="203">
        <v>989.43163844000014</v>
      </c>
      <c r="C20" s="203">
        <v>365.01327688000003</v>
      </c>
      <c r="D20" s="203">
        <v>470.62128787578962</v>
      </c>
      <c r="E20" s="203">
        <v>153.79707368421055</v>
      </c>
      <c r="F20" s="204">
        <v>1.8368421052631576E-2</v>
      </c>
      <c r="G20" s="204">
        <v>2.3526315789473683E-2</v>
      </c>
      <c r="H20" s="219"/>
      <c r="I20" s="224"/>
      <c r="J20" s="208"/>
      <c r="K20" s="208"/>
      <c r="L20" s="208"/>
    </row>
    <row r="21" spans="1:12" s="180" customFormat="1" ht="13.9" customHeight="1" x14ac:dyDescent="0.2">
      <c r="A21" s="218" t="s">
        <v>361</v>
      </c>
      <c r="B21" s="203">
        <v>938.47156000000007</v>
      </c>
      <c r="C21" s="203">
        <v>588.66892500000006</v>
      </c>
      <c r="D21" s="203">
        <v>452.61391500000008</v>
      </c>
      <c r="E21" s="203">
        <v>-102.81128</v>
      </c>
      <c r="F21" s="204">
        <v>-1.8799999999999994E-2</v>
      </c>
      <c r="G21" s="204">
        <v>-4.0150000000000005E-2</v>
      </c>
      <c r="H21" s="219"/>
      <c r="I21" s="224"/>
      <c r="J21" s="208"/>
      <c r="K21" s="208"/>
      <c r="L21" s="208"/>
    </row>
    <row r="22" spans="1:12" s="180" customFormat="1" ht="13.9" customHeight="1" x14ac:dyDescent="0.2">
      <c r="A22" s="218" t="s">
        <v>362</v>
      </c>
      <c r="B22" s="203">
        <v>1265.4106314307671</v>
      </c>
      <c r="C22" s="203">
        <v>445.69112950213872</v>
      </c>
      <c r="D22" s="203">
        <v>553.90199379125897</v>
      </c>
      <c r="E22" s="203">
        <v>265.81750813736966</v>
      </c>
      <c r="F22" s="204">
        <v>2.1832141982846619E-2</v>
      </c>
      <c r="G22" s="204">
        <v>2.7306510983714404E-2</v>
      </c>
      <c r="H22" s="219"/>
      <c r="I22" s="224"/>
      <c r="J22" s="208"/>
      <c r="K22" s="208"/>
      <c r="L22" s="208"/>
    </row>
    <row r="23" spans="1:12" s="180" customFormat="1" ht="13.9" customHeight="1" x14ac:dyDescent="0.2">
      <c r="A23" s="218" t="s">
        <v>363</v>
      </c>
      <c r="B23" s="203">
        <v>1221.6248372013508</v>
      </c>
      <c r="C23" s="203">
        <v>399.52338651029851</v>
      </c>
      <c r="D23" s="203">
        <v>575.81727552001109</v>
      </c>
      <c r="E23" s="203">
        <v>246.2841751710412</v>
      </c>
      <c r="F23" s="204">
        <v>1.94715642978876E-2</v>
      </c>
      <c r="G23" s="204">
        <v>2.1551455918096107E-2</v>
      </c>
      <c r="H23" s="219"/>
      <c r="I23" s="224"/>
      <c r="J23" s="208"/>
      <c r="K23" s="208"/>
      <c r="L23" s="208"/>
    </row>
    <row r="24" spans="1:12" s="252" customFormat="1" ht="13.9" customHeight="1" x14ac:dyDescent="0.2">
      <c r="A24" s="254" t="s">
        <v>473</v>
      </c>
      <c r="B24" s="250">
        <v>1419.422208239107</v>
      </c>
      <c r="C24" s="250">
        <v>462.25901681640175</v>
      </c>
      <c r="D24" s="250">
        <v>572.1865388096702</v>
      </c>
      <c r="E24" s="250">
        <v>384.97665261303496</v>
      </c>
      <c r="F24" s="153">
        <v>2.2898173421214557E-2</v>
      </c>
      <c r="G24" s="153">
        <v>2.1023769981760573E-2</v>
      </c>
      <c r="H24" s="255"/>
      <c r="I24" s="258"/>
      <c r="J24" s="253"/>
      <c r="K24" s="253"/>
      <c r="L24" s="253"/>
    </row>
    <row r="25" spans="1:12" s="41" customFormat="1" ht="12" x14ac:dyDescent="0.2">
      <c r="A25" s="199" t="s">
        <v>165</v>
      </c>
      <c r="B25" s="200">
        <v>853.33809754536537</v>
      </c>
      <c r="C25" s="200">
        <v>329.11399216431505</v>
      </c>
      <c r="D25" s="200">
        <v>394.49104723406958</v>
      </c>
      <c r="E25" s="200">
        <v>129.73305814698091</v>
      </c>
      <c r="F25" s="217">
        <v>1.2777072315524553E-2</v>
      </c>
      <c r="G25" s="217">
        <v>6.7749136781447249E-3</v>
      </c>
      <c r="H25" s="94"/>
      <c r="I25" s="94"/>
    </row>
    <row r="26" spans="1:12" ht="13.9" customHeight="1" x14ac:dyDescent="0.25">
      <c r="A26" s="99"/>
      <c r="B26" s="101"/>
      <c r="C26" s="101"/>
      <c r="D26" s="101"/>
      <c r="E26" s="101"/>
      <c r="F26" s="150"/>
      <c r="G26" s="150"/>
      <c r="H26" s="81"/>
      <c r="I26" s="81"/>
    </row>
    <row r="27" spans="1:12" ht="69.75" customHeight="1" x14ac:dyDescent="0.25">
      <c r="A27" s="322" t="s">
        <v>475</v>
      </c>
      <c r="B27" s="323"/>
      <c r="C27" s="323"/>
      <c r="D27" s="323"/>
      <c r="E27" s="323"/>
      <c r="F27" s="323"/>
      <c r="G27" s="323"/>
      <c r="H27" s="105"/>
      <c r="I27" s="81"/>
    </row>
    <row r="28" spans="1:12" x14ac:dyDescent="0.25">
      <c r="B28" s="151"/>
      <c r="C28" s="151"/>
      <c r="D28" s="151"/>
      <c r="E28" s="151"/>
      <c r="F28" s="151"/>
      <c r="G28" s="151"/>
      <c r="H28" s="103"/>
    </row>
    <row r="31" spans="1:12" x14ac:dyDescent="0.25">
      <c r="B31" s="107"/>
    </row>
    <row r="32" spans="1:12" x14ac:dyDescent="0.25">
      <c r="B32" s="107"/>
      <c r="C32" s="107"/>
    </row>
  </sheetData>
  <mergeCells count="1">
    <mergeCell ref="A27:G27"/>
  </mergeCells>
  <pageMargins left="0.7" right="0.7" top="0.75" bottom="0.75" header="0.3" footer="0.3"/>
  <pageSetup paperSize="9" orientation="portrait" r:id="rId1"/>
  <headerFooter>
    <oddHeader>&amp;C&amp;"Arial"&amp;12&amp;K000000OFFICIAL&amp;1#</oddHeader>
    <oddFooter>&amp;C&amp;1#&amp;"Arial"&amp;12&amp;K000000OFFICIAL</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58993-518E-409B-8BC3-11EC60B98745}">
  <sheetPr codeName="Sheet21">
    <pageSetUpPr fitToPage="1"/>
  </sheetPr>
  <dimension ref="A1:M31"/>
  <sheetViews>
    <sheetView workbookViewId="0">
      <selection activeCell="A4" sqref="A4:G24"/>
    </sheetView>
  </sheetViews>
  <sheetFormatPr defaultColWidth="8.85546875" defaultRowHeight="12" x14ac:dyDescent="0.2"/>
  <cols>
    <col min="1" max="1" width="24.5703125" style="58" customWidth="1"/>
    <col min="2" max="7" width="8.7109375" style="41" customWidth="1"/>
    <col min="8" max="8" width="12.140625" style="41" customWidth="1"/>
    <col min="9" max="9" width="9.140625" style="41" hidden="1" customWidth="1"/>
    <col min="10" max="13" width="8.85546875" style="41" hidden="1" customWidth="1"/>
    <col min="14" max="14" width="8.85546875" style="41" customWidth="1"/>
    <col min="15" max="16384" width="8.85546875" style="41"/>
  </cols>
  <sheetData>
    <row r="1" spans="1:9" s="79" customFormat="1" ht="18.75" x14ac:dyDescent="0.3">
      <c r="A1" s="78" t="s">
        <v>393</v>
      </c>
      <c r="B1" s="4"/>
      <c r="C1" s="4"/>
      <c r="D1" s="4"/>
      <c r="E1" s="4"/>
      <c r="F1" s="4"/>
      <c r="G1" s="4"/>
      <c r="H1" s="4"/>
    </row>
    <row r="2" spans="1:9" s="79" customFormat="1" ht="18.75" x14ac:dyDescent="0.3">
      <c r="A2" s="8" t="s">
        <v>381</v>
      </c>
      <c r="B2" s="4"/>
      <c r="C2" s="4"/>
      <c r="D2" s="4"/>
      <c r="E2" s="4"/>
      <c r="F2" s="4"/>
      <c r="G2" s="4"/>
      <c r="H2" s="4"/>
    </row>
    <row r="3" spans="1:9" s="80" customFormat="1" ht="15.75" thickBot="1" x14ac:dyDescent="0.3">
      <c r="A3" s="158"/>
      <c r="B3" s="159"/>
      <c r="C3" s="159"/>
      <c r="D3" s="159"/>
      <c r="E3" s="159"/>
      <c r="F3" s="159"/>
      <c r="G3" s="159"/>
      <c r="H3" s="81"/>
      <c r="I3" s="81" t="s">
        <v>382</v>
      </c>
    </row>
    <row r="4" spans="1:9" s="80" customFormat="1" ht="15" customHeight="1" x14ac:dyDescent="0.25">
      <c r="A4" s="84" t="s">
        <v>338</v>
      </c>
      <c r="B4" s="311" t="s">
        <v>365</v>
      </c>
      <c r="C4" s="312"/>
      <c r="D4" s="311" t="s">
        <v>366</v>
      </c>
      <c r="E4" s="312"/>
      <c r="F4" s="326" t="s">
        <v>367</v>
      </c>
      <c r="G4" s="327"/>
      <c r="H4" s="81"/>
      <c r="I4" s="81"/>
    </row>
    <row r="5" spans="1:9" x14ac:dyDescent="0.2">
      <c r="A5" s="89"/>
      <c r="B5" s="111" t="s">
        <v>342</v>
      </c>
      <c r="C5" s="112" t="s">
        <v>342</v>
      </c>
      <c r="D5" s="111" t="s">
        <v>342</v>
      </c>
      <c r="E5" s="112" t="s">
        <v>342</v>
      </c>
      <c r="F5" s="111" t="s">
        <v>342</v>
      </c>
      <c r="G5" s="111" t="s">
        <v>342</v>
      </c>
      <c r="H5" s="94"/>
      <c r="I5" s="94" t="s">
        <v>384</v>
      </c>
    </row>
    <row r="6" spans="1:9" x14ac:dyDescent="0.2">
      <c r="A6" s="95"/>
      <c r="B6" s="111" t="s">
        <v>368</v>
      </c>
      <c r="C6" s="112" t="s">
        <v>343</v>
      </c>
      <c r="D6" s="111" t="s">
        <v>368</v>
      </c>
      <c r="E6" s="112" t="s">
        <v>343</v>
      </c>
      <c r="F6" s="111" t="s">
        <v>368</v>
      </c>
      <c r="G6" s="111" t="s">
        <v>343</v>
      </c>
      <c r="H6" s="94"/>
      <c r="I6" s="96" t="s">
        <v>344</v>
      </c>
    </row>
    <row r="7" spans="1:9" s="180" customFormat="1" x14ac:dyDescent="0.2">
      <c r="A7" s="221" t="s">
        <v>347</v>
      </c>
      <c r="B7" s="222">
        <v>22.671456975384611</v>
      </c>
      <c r="C7" s="222">
        <v>247.76280000000003</v>
      </c>
      <c r="D7" s="222">
        <v>0</v>
      </c>
      <c r="E7" s="222">
        <v>0</v>
      </c>
      <c r="F7" s="222">
        <v>0</v>
      </c>
      <c r="G7" s="222">
        <v>0</v>
      </c>
      <c r="H7" s="223"/>
      <c r="I7" s="224">
        <v>1.3914210802335421</v>
      </c>
    </row>
    <row r="8" spans="1:9" s="180" customFormat="1" x14ac:dyDescent="0.2">
      <c r="A8" s="221" t="s">
        <v>348</v>
      </c>
      <c r="B8" s="222">
        <v>11.879519637000003</v>
      </c>
      <c r="C8" s="222">
        <v>134.98940000000002</v>
      </c>
      <c r="D8" s="222">
        <v>0</v>
      </c>
      <c r="E8" s="222">
        <v>0</v>
      </c>
      <c r="F8" s="222">
        <v>0</v>
      </c>
      <c r="G8" s="222">
        <v>0</v>
      </c>
      <c r="H8" s="223"/>
      <c r="I8" s="224">
        <v>1.3379048848399444</v>
      </c>
    </row>
    <row r="9" spans="1:9" s="180" customFormat="1" x14ac:dyDescent="0.2">
      <c r="A9" s="221" t="s">
        <v>349</v>
      </c>
      <c r="B9" s="222">
        <v>13.473995523529412</v>
      </c>
      <c r="C9" s="222">
        <v>142.857</v>
      </c>
      <c r="D9" s="222">
        <v>0</v>
      </c>
      <c r="E9" s="222">
        <v>0</v>
      </c>
      <c r="F9" s="222">
        <v>0</v>
      </c>
      <c r="G9" s="222">
        <v>0</v>
      </c>
      <c r="H9" s="223"/>
      <c r="I9" s="224">
        <v>1.3103867628207095</v>
      </c>
    </row>
    <row r="10" spans="1:9" s="180" customFormat="1" x14ac:dyDescent="0.2">
      <c r="A10" s="221" t="s">
        <v>350</v>
      </c>
      <c r="B10" s="222">
        <v>24.842800863999997</v>
      </c>
      <c r="C10" s="222">
        <v>335.27478282666669</v>
      </c>
      <c r="D10" s="222">
        <v>23.096350083333334</v>
      </c>
      <c r="E10" s="222">
        <v>381.40129999999999</v>
      </c>
      <c r="F10" s="222">
        <v>0</v>
      </c>
      <c r="G10" s="222">
        <v>0</v>
      </c>
      <c r="H10" s="223"/>
      <c r="I10" s="224">
        <v>1.2539586247088128</v>
      </c>
    </row>
    <row r="11" spans="1:9" s="180" customFormat="1" x14ac:dyDescent="0.2">
      <c r="A11" s="221" t="s">
        <v>351</v>
      </c>
      <c r="B11" s="222">
        <v>4.7695668720000004</v>
      </c>
      <c r="C11" s="222">
        <v>63.427199999999999</v>
      </c>
      <c r="D11" s="222">
        <v>20.371057091578944</v>
      </c>
      <c r="E11" s="222">
        <v>292.02939999999995</v>
      </c>
      <c r="F11" s="222">
        <v>0</v>
      </c>
      <c r="G11" s="222">
        <v>0</v>
      </c>
      <c r="H11" s="223"/>
      <c r="I11" s="224">
        <v>1.2354272164618847</v>
      </c>
    </row>
    <row r="12" spans="1:9" s="180" customFormat="1" x14ac:dyDescent="0.2">
      <c r="A12" s="221" t="s">
        <v>352</v>
      </c>
      <c r="B12" s="222">
        <v>18.748176132631574</v>
      </c>
      <c r="C12" s="222">
        <v>185.65799999999999</v>
      </c>
      <c r="D12" s="222">
        <v>32.166318548571425</v>
      </c>
      <c r="E12" s="222">
        <v>451.9812</v>
      </c>
      <c r="F12" s="222">
        <v>22.435309643999997</v>
      </c>
      <c r="G12" s="222">
        <v>318.81959999999998</v>
      </c>
      <c r="H12" s="223"/>
      <c r="I12" s="224">
        <v>1.1982805203316049</v>
      </c>
    </row>
    <row r="13" spans="1:9" s="180" customFormat="1" x14ac:dyDescent="0.2">
      <c r="A13" s="221" t="s">
        <v>353</v>
      </c>
      <c r="B13" s="222">
        <v>41.949467485333336</v>
      </c>
      <c r="C13" s="222">
        <v>406.8861</v>
      </c>
      <c r="D13" s="222">
        <v>51.107742224444443</v>
      </c>
      <c r="E13" s="222">
        <v>883.45299999999997</v>
      </c>
      <c r="F13" s="222">
        <v>29.941353705312494</v>
      </c>
      <c r="G13" s="222">
        <v>520.11739999999998</v>
      </c>
      <c r="H13" s="223"/>
      <c r="I13" s="224">
        <v>1.1566414288915106</v>
      </c>
    </row>
    <row r="14" spans="1:9" s="180" customFormat="1" x14ac:dyDescent="0.2">
      <c r="A14" s="221" t="s">
        <v>354</v>
      </c>
      <c r="B14" s="222">
        <v>34.93813936642858</v>
      </c>
      <c r="C14" s="222">
        <v>396.07796720428587</v>
      </c>
      <c r="D14" s="222">
        <v>42.807591364375</v>
      </c>
      <c r="E14" s="222">
        <v>765.38401467999995</v>
      </c>
      <c r="F14" s="222">
        <v>22.735606271842105</v>
      </c>
      <c r="G14" s="222">
        <v>420.61948580973683</v>
      </c>
      <c r="H14" s="223"/>
      <c r="I14" s="224">
        <v>1.1429263131339038</v>
      </c>
    </row>
    <row r="15" spans="1:9" s="180" customFormat="1" x14ac:dyDescent="0.2">
      <c r="A15" s="221" t="s">
        <v>355</v>
      </c>
      <c r="B15" s="222">
        <v>27.61342487098462</v>
      </c>
      <c r="C15" s="222">
        <v>308.45629828922523</v>
      </c>
      <c r="D15" s="222">
        <v>24.268782344344196</v>
      </c>
      <c r="E15" s="222">
        <v>517.327390669078</v>
      </c>
      <c r="F15" s="222">
        <v>15.895260836501594</v>
      </c>
      <c r="G15" s="222">
        <v>261.46686602970033</v>
      </c>
      <c r="H15" s="223"/>
      <c r="I15" s="224">
        <v>1.1161389776698278</v>
      </c>
    </row>
    <row r="16" spans="1:9" s="180" customFormat="1" x14ac:dyDescent="0.2">
      <c r="A16" s="221" t="s">
        <v>356</v>
      </c>
      <c r="B16" s="222">
        <v>60.591494740000002</v>
      </c>
      <c r="C16" s="222">
        <v>768.77919999999995</v>
      </c>
      <c r="D16" s="222">
        <v>43.663995619999994</v>
      </c>
      <c r="E16" s="222">
        <v>736.52624962000004</v>
      </c>
      <c r="F16" s="222">
        <v>31.851078000000001</v>
      </c>
      <c r="G16" s="222">
        <v>700.96037031999992</v>
      </c>
      <c r="H16" s="223"/>
      <c r="I16" s="224">
        <v>1.0836300754075998</v>
      </c>
    </row>
    <row r="17" spans="1:13" s="180" customFormat="1" x14ac:dyDescent="0.2">
      <c r="A17" s="221" t="s">
        <v>357</v>
      </c>
      <c r="B17" s="222">
        <v>22.249222</v>
      </c>
      <c r="C17" s="222">
        <v>278.39819999999997</v>
      </c>
      <c r="D17" s="222">
        <v>38.647554999999997</v>
      </c>
      <c r="E17" s="222">
        <v>803.50699999999995</v>
      </c>
      <c r="F17" s="222">
        <v>28.518839999999997</v>
      </c>
      <c r="G17" s="222">
        <v>543.21600000000001</v>
      </c>
      <c r="H17" s="223"/>
      <c r="I17" s="224">
        <v>1.06761583784</v>
      </c>
    </row>
    <row r="18" spans="1:13" s="180" customFormat="1" x14ac:dyDescent="0.2">
      <c r="A18" s="221" t="s">
        <v>358</v>
      </c>
      <c r="B18" s="222">
        <v>40.878348000000003</v>
      </c>
      <c r="C18" s="222">
        <v>501.62279999999998</v>
      </c>
      <c r="D18" s="222">
        <v>37.035179999999997</v>
      </c>
      <c r="E18" s="222">
        <v>530.66999999999996</v>
      </c>
      <c r="F18" s="222">
        <v>33.907020000000003</v>
      </c>
      <c r="G18" s="222">
        <v>527.3184</v>
      </c>
      <c r="H18" s="223"/>
      <c r="I18" s="224">
        <v>1.057045384</v>
      </c>
    </row>
    <row r="19" spans="1:13" s="180" customFormat="1" x14ac:dyDescent="0.2">
      <c r="A19" s="221" t="s">
        <v>359</v>
      </c>
      <c r="B19" s="222">
        <v>44.130099999999999</v>
      </c>
      <c r="C19" s="222">
        <v>493.24295000000001</v>
      </c>
      <c r="D19" s="222">
        <v>43.906105480000001</v>
      </c>
      <c r="E19" s="222">
        <v>714.06964148000009</v>
      </c>
      <c r="F19" s="222">
        <v>48.518331360000005</v>
      </c>
      <c r="G19" s="222">
        <v>894.62325852000004</v>
      </c>
      <c r="H19" s="223"/>
      <c r="I19" s="224">
        <v>1.0373359999999998</v>
      </c>
    </row>
    <row r="20" spans="1:13" s="180" customFormat="1" x14ac:dyDescent="0.2">
      <c r="A20" s="221" t="s">
        <v>360</v>
      </c>
      <c r="B20" s="222">
        <v>56.305397470000003</v>
      </c>
      <c r="C20" s="222">
        <v>714.39760000000001</v>
      </c>
      <c r="D20" s="222">
        <v>40.575309109999999</v>
      </c>
      <c r="E20" s="222">
        <v>684.4261461100001</v>
      </c>
      <c r="F20" s="222">
        <v>29.598009000000005</v>
      </c>
      <c r="G20" s="222">
        <v>651.37611196</v>
      </c>
      <c r="H20" s="223"/>
      <c r="I20" s="224">
        <v>1.0159999999999998</v>
      </c>
    </row>
    <row r="21" spans="1:13" s="180" customFormat="1" x14ac:dyDescent="0.2">
      <c r="A21" s="221" t="s">
        <v>361</v>
      </c>
      <c r="B21" s="222">
        <v>10.738999310000001</v>
      </c>
      <c r="C21" s="222">
        <v>133.23449724</v>
      </c>
      <c r="D21" s="222">
        <v>30.800900000000002</v>
      </c>
      <c r="E21" s="222">
        <v>730.72480000000007</v>
      </c>
      <c r="F21" s="222">
        <v>12.608189100000001</v>
      </c>
      <c r="G21" s="222">
        <v>307.89747949999997</v>
      </c>
      <c r="H21" s="223"/>
      <c r="I21" s="224">
        <v>1</v>
      </c>
    </row>
    <row r="22" spans="1:13" s="180" customFormat="1" x14ac:dyDescent="0.2">
      <c r="A22" s="221" t="s">
        <v>362</v>
      </c>
      <c r="B22" s="222">
        <v>32.653026016735261</v>
      </c>
      <c r="C22" s="222">
        <v>357.41364866271158</v>
      </c>
      <c r="D22" s="222">
        <v>63.906412382524316</v>
      </c>
      <c r="E22" s="222">
        <v>1133.849251338173</v>
      </c>
      <c r="F22" s="222">
        <v>33.517456855087012</v>
      </c>
      <c r="G22" s="222">
        <v>628.58241778268609</v>
      </c>
      <c r="H22" s="223"/>
      <c r="I22" s="224"/>
    </row>
    <row r="23" spans="1:13" s="180" customFormat="1" x14ac:dyDescent="0.2">
      <c r="A23" s="221" t="s">
        <v>363</v>
      </c>
      <c r="B23" s="222">
        <v>44.078578686801592</v>
      </c>
      <c r="C23" s="222">
        <v>496.61723358784747</v>
      </c>
      <c r="D23" s="222">
        <v>28.854717268085555</v>
      </c>
      <c r="E23" s="222">
        <v>546.2608726026773</v>
      </c>
      <c r="F23" s="222">
        <v>39.134878398874399</v>
      </c>
      <c r="G23" s="222">
        <v>713.63524939046113</v>
      </c>
      <c r="H23" s="223"/>
      <c r="I23" s="224"/>
    </row>
    <row r="24" spans="1:13" s="252" customFormat="1" x14ac:dyDescent="0.2">
      <c r="A24" s="263" t="s">
        <v>473</v>
      </c>
      <c r="B24" s="256">
        <v>41.505148204263655</v>
      </c>
      <c r="C24" s="256">
        <v>439.5198510822832</v>
      </c>
      <c r="D24" s="256">
        <v>32.891502791061207</v>
      </c>
      <c r="E24" s="256">
        <v>530.45224553569267</v>
      </c>
      <c r="F24" s="256">
        <v>54.968997934650261</v>
      </c>
      <c r="G24" s="256">
        <v>878.06365700952165</v>
      </c>
      <c r="H24" s="257"/>
      <c r="I24" s="258"/>
    </row>
    <row r="25" spans="1:13" x14ac:dyDescent="0.2">
      <c r="A25" s="199" t="s">
        <v>165</v>
      </c>
      <c r="B25" s="235">
        <v>30.778714564171814</v>
      </c>
      <c r="C25" s="235">
        <v>355.81197382738998</v>
      </c>
      <c r="D25" s="235">
        <v>36.939967953887894</v>
      </c>
      <c r="E25" s="235">
        <v>646.80416746904143</v>
      </c>
      <c r="F25" s="235">
        <v>31.048487008174448</v>
      </c>
      <c r="G25" s="235">
        <v>566.66894587093134</v>
      </c>
      <c r="H25" s="115"/>
      <c r="I25" s="115"/>
    </row>
    <row r="28" spans="1:13" ht="53.25" customHeight="1" x14ac:dyDescent="0.2">
      <c r="A28" s="324" t="s">
        <v>474</v>
      </c>
      <c r="B28" s="325"/>
      <c r="C28" s="325"/>
      <c r="D28" s="325"/>
      <c r="E28" s="325"/>
      <c r="F28" s="325"/>
      <c r="G28" s="325"/>
    </row>
    <row r="29" spans="1:13" x14ac:dyDescent="0.2">
      <c r="E29" s="123"/>
      <c r="F29" s="123"/>
    </row>
    <row r="30" spans="1:13" x14ac:dyDescent="0.2">
      <c r="B30" s="149"/>
      <c r="C30" s="149"/>
      <c r="D30" s="149"/>
      <c r="E30" s="149"/>
      <c r="F30" s="149"/>
      <c r="G30" s="149"/>
      <c r="H30" s="124"/>
      <c r="I30" s="124"/>
      <c r="J30" s="124"/>
      <c r="K30" s="124"/>
      <c r="L30" s="124"/>
      <c r="M30" s="124"/>
    </row>
    <row r="31" spans="1:13" x14ac:dyDescent="0.2">
      <c r="D31" s="123"/>
      <c r="F31" s="124"/>
      <c r="G31" s="124"/>
      <c r="H31" s="124"/>
      <c r="I31" s="124"/>
      <c r="J31" s="124"/>
      <c r="K31" s="124"/>
      <c r="L31" s="124"/>
      <c r="M31" s="124"/>
    </row>
  </sheetData>
  <mergeCells count="4">
    <mergeCell ref="A28:G28"/>
    <mergeCell ref="B4:C4"/>
    <mergeCell ref="D4:E4"/>
    <mergeCell ref="F4:G4"/>
  </mergeCells>
  <printOptions headings="1" gridLines="1"/>
  <pageMargins left="0.7" right="0.7" top="0.75" bottom="0.75" header="0.3" footer="0.3"/>
  <pageSetup paperSize="123" fitToHeight="0" orientation="landscape" r:id="rId1"/>
  <headerFooter>
    <oddHeader>&amp;C&amp;"Arial"&amp;12&amp;K000000OFFICIAL&amp;1#</oddHeader>
    <oddFooter>&amp;C&amp;1#&amp;"Arial"&amp;12&amp;K000000OFFICIAL</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ClearTab18">
                <anchor moveWithCells="1" sizeWithCells="1">
                  <from>
                    <xdr:col>10</xdr:col>
                    <xdr:colOff>95250</xdr:colOff>
                    <xdr:row>6</xdr:row>
                    <xdr:rowOff>57150</xdr:rowOff>
                  </from>
                  <to>
                    <xdr:col>12</xdr:col>
                    <xdr:colOff>561975</xdr:colOff>
                    <xdr:row>7</xdr:row>
                    <xdr:rowOff>152400</xdr:rowOff>
                  </to>
                </anchor>
              </controlPr>
            </control>
          </mc:Choice>
        </mc:AlternateContent>
        <mc:AlternateContent xmlns:mc="http://schemas.openxmlformats.org/markup-compatibility/2006">
          <mc:Choice Requires="x14">
            <control shapeId="1026" r:id="rId5" name="Button 2">
              <controlPr defaultSize="0" print="0" autoFill="0" autoPict="0" macro="[0]!filltable18">
                <anchor moveWithCells="1" sizeWithCells="1">
                  <from>
                    <xdr:col>10</xdr:col>
                    <xdr:colOff>123825</xdr:colOff>
                    <xdr:row>8</xdr:row>
                    <xdr:rowOff>152400</xdr:rowOff>
                  </from>
                  <to>
                    <xdr:col>12</xdr:col>
                    <xdr:colOff>571500</xdr:colOff>
                    <xdr:row>10</xdr:row>
                    <xdr:rowOff>47625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8C847-D4DF-4A7C-8E9E-3A288C9F732F}">
  <sheetPr codeName="Sheet22"/>
  <dimension ref="A1:Q39"/>
  <sheetViews>
    <sheetView zoomScale="90" zoomScaleNormal="90" workbookViewId="0">
      <selection activeCell="I45" sqref="I45"/>
    </sheetView>
  </sheetViews>
  <sheetFormatPr defaultColWidth="14.140625" defaultRowHeight="12" x14ac:dyDescent="0.2"/>
  <cols>
    <col min="1" max="1" width="16.7109375" style="58" customWidth="1"/>
    <col min="2" max="10" width="11.42578125" style="41" customWidth="1"/>
    <col min="11" max="11" width="9.85546875" style="41" customWidth="1"/>
    <col min="12" max="12" width="9.85546875" style="41" hidden="1" customWidth="1"/>
    <col min="13" max="13" width="3.140625" style="41" hidden="1" customWidth="1"/>
    <col min="14" max="16" width="9.85546875" style="41" hidden="1" customWidth="1"/>
    <col min="17" max="17" width="14.140625" style="41" hidden="1" customWidth="1"/>
    <col min="18" max="16384" width="14.140625" style="41"/>
  </cols>
  <sheetData>
    <row r="1" spans="1:12" s="79" customFormat="1" ht="18.75" x14ac:dyDescent="0.3">
      <c r="A1" s="78" t="s">
        <v>394</v>
      </c>
      <c r="B1" s="4"/>
      <c r="C1" s="4"/>
      <c r="D1" s="4"/>
      <c r="E1" s="4"/>
      <c r="F1" s="4"/>
      <c r="G1" s="4"/>
    </row>
    <row r="2" spans="1:12" s="79" customFormat="1" ht="18.75" x14ac:dyDescent="0.3">
      <c r="A2" s="8" t="s">
        <v>385</v>
      </c>
      <c r="B2" s="4"/>
      <c r="C2" s="4"/>
      <c r="D2" s="4"/>
      <c r="E2" s="4"/>
      <c r="F2" s="4"/>
      <c r="G2" s="4"/>
    </row>
    <row r="3" spans="1:12" s="80" customFormat="1" ht="15.75" thickBot="1" x14ac:dyDescent="0.3">
      <c r="A3" s="158"/>
      <c r="B3" s="159"/>
      <c r="C3" s="159"/>
      <c r="D3" s="159"/>
      <c r="E3" s="159"/>
      <c r="F3" s="159"/>
      <c r="G3" s="159"/>
      <c r="H3" s="159"/>
      <c r="I3" s="158"/>
      <c r="J3" s="158"/>
    </row>
    <row r="4" spans="1:12" s="80" customFormat="1" ht="24" customHeight="1" x14ac:dyDescent="0.25">
      <c r="C4" s="328" t="s">
        <v>365</v>
      </c>
      <c r="D4" s="329"/>
      <c r="E4" s="329"/>
      <c r="F4" s="330"/>
      <c r="G4" s="331" t="s">
        <v>366</v>
      </c>
      <c r="H4" s="332"/>
      <c r="I4" s="331" t="s">
        <v>367</v>
      </c>
      <c r="J4" s="333"/>
    </row>
    <row r="5" spans="1:12" s="125" customFormat="1" ht="15" x14ac:dyDescent="0.25">
      <c r="A5" s="280" t="s">
        <v>338</v>
      </c>
      <c r="B5" s="281" t="s">
        <v>370</v>
      </c>
      <c r="C5" s="162" t="s">
        <v>371</v>
      </c>
      <c r="D5" s="161" t="s">
        <v>372</v>
      </c>
      <c r="E5" s="160" t="s">
        <v>479</v>
      </c>
      <c r="F5" s="280" t="s">
        <v>480</v>
      </c>
      <c r="G5" s="163" t="s">
        <v>373</v>
      </c>
      <c r="H5" s="162" t="s">
        <v>480</v>
      </c>
      <c r="I5" s="162" t="s">
        <v>374</v>
      </c>
      <c r="J5" s="163" t="s">
        <v>373</v>
      </c>
      <c r="L5" s="126" t="s">
        <v>383</v>
      </c>
    </row>
    <row r="6" spans="1:12" x14ac:dyDescent="0.2">
      <c r="A6" s="165"/>
      <c r="B6" s="166" t="s">
        <v>375</v>
      </c>
      <c r="C6" s="167"/>
      <c r="D6" s="168" t="s">
        <v>376</v>
      </c>
      <c r="E6" s="169" t="s">
        <v>387</v>
      </c>
      <c r="F6" s="170" t="s">
        <v>141</v>
      </c>
      <c r="G6" s="171" t="s">
        <v>388</v>
      </c>
      <c r="H6" s="166" t="s">
        <v>141</v>
      </c>
      <c r="I6" s="166" t="s">
        <v>141</v>
      </c>
      <c r="J6" s="171" t="s">
        <v>388</v>
      </c>
      <c r="L6" s="115"/>
    </row>
    <row r="7" spans="1:12" s="180" customFormat="1" x14ac:dyDescent="0.2">
      <c r="A7" s="229" t="s">
        <v>347</v>
      </c>
      <c r="B7" s="230">
        <v>11.4</v>
      </c>
      <c r="C7" s="230">
        <v>19</v>
      </c>
      <c r="D7" s="237">
        <v>36</v>
      </c>
      <c r="E7" s="231">
        <v>8.1549137399999996</v>
      </c>
      <c r="F7" s="232">
        <v>0.74126075641025657</v>
      </c>
      <c r="G7" s="234"/>
      <c r="H7" s="232"/>
      <c r="I7" s="232"/>
      <c r="J7" s="234"/>
      <c r="K7" s="223"/>
      <c r="L7" s="224">
        <v>1.3914210802335421</v>
      </c>
    </row>
    <row r="8" spans="1:12" s="180" customFormat="1" x14ac:dyDescent="0.2">
      <c r="A8" s="229" t="s">
        <v>348</v>
      </c>
      <c r="B8" s="230">
        <v>11.7</v>
      </c>
      <c r="C8" s="230">
        <v>18.8</v>
      </c>
      <c r="D8" s="237">
        <v>37</v>
      </c>
      <c r="E8" s="231">
        <v>7.9734233400000001</v>
      </c>
      <c r="F8" s="232">
        <v>0.72889967341172068</v>
      </c>
      <c r="G8" s="234"/>
      <c r="H8" s="232"/>
      <c r="I8" s="232"/>
      <c r="J8" s="234"/>
      <c r="K8" s="223"/>
      <c r="L8" s="224">
        <v>1.3379048848399444</v>
      </c>
    </row>
    <row r="9" spans="1:12" s="180" customFormat="1" x14ac:dyDescent="0.2">
      <c r="A9" s="229" t="s">
        <v>349</v>
      </c>
      <c r="B9" s="230">
        <v>11.2</v>
      </c>
      <c r="C9" s="230">
        <v>18.399999999999999</v>
      </c>
      <c r="D9" s="237">
        <v>36.231884057971016</v>
      </c>
      <c r="E9" s="231">
        <v>9.3294278999999989</v>
      </c>
      <c r="F9" s="232">
        <v>0.7405422312371871</v>
      </c>
      <c r="G9" s="234"/>
      <c r="H9" s="232"/>
      <c r="I9" s="232"/>
      <c r="J9" s="234"/>
      <c r="K9" s="223"/>
      <c r="L9" s="224">
        <v>1.3103867628207095</v>
      </c>
    </row>
    <row r="10" spans="1:12" s="180" customFormat="1" x14ac:dyDescent="0.2">
      <c r="A10" s="229" t="s">
        <v>350</v>
      </c>
      <c r="B10" s="230">
        <v>15.3</v>
      </c>
      <c r="C10" s="230">
        <v>18.80666643778483</v>
      </c>
      <c r="D10" s="237">
        <v>43.231931313092524</v>
      </c>
      <c r="E10" s="231">
        <v>9.4455340000000003</v>
      </c>
      <c r="F10" s="232">
        <v>0.78930391584123882</v>
      </c>
      <c r="G10" s="234">
        <v>99.471294906666657</v>
      </c>
      <c r="H10" s="232">
        <v>1.0281767108861137</v>
      </c>
      <c r="I10" s="232"/>
      <c r="J10" s="234"/>
      <c r="K10" s="223"/>
      <c r="L10" s="224">
        <v>1.2539586247088128</v>
      </c>
    </row>
    <row r="11" spans="1:12" s="180" customFormat="1" x14ac:dyDescent="0.2">
      <c r="A11" s="229" t="s">
        <v>351</v>
      </c>
      <c r="B11" s="230">
        <v>13</v>
      </c>
      <c r="C11" s="230">
        <v>18.5</v>
      </c>
      <c r="D11" s="237">
        <v>33.970588235294116</v>
      </c>
      <c r="E11" s="231">
        <v>7.4310250399999989</v>
      </c>
      <c r="F11" s="232">
        <v>0.69938866297403968</v>
      </c>
      <c r="G11" s="234">
        <v>103.8306950010526</v>
      </c>
      <c r="H11" s="232">
        <v>0.9902910307834023</v>
      </c>
      <c r="I11" s="232"/>
      <c r="J11" s="234"/>
      <c r="K11" s="223"/>
      <c r="L11" s="224">
        <v>1.2354272164618847</v>
      </c>
    </row>
    <row r="12" spans="1:12" s="180" customFormat="1" x14ac:dyDescent="0.2">
      <c r="A12" s="229" t="s">
        <v>352</v>
      </c>
      <c r="B12" s="230">
        <v>13</v>
      </c>
      <c r="C12" s="230">
        <v>18.2</v>
      </c>
      <c r="D12" s="237">
        <v>31</v>
      </c>
      <c r="E12" s="231">
        <v>8.0409120000000005</v>
      </c>
      <c r="F12" s="232">
        <v>0.62221521139144897</v>
      </c>
      <c r="G12" s="234">
        <v>126.95856806285714</v>
      </c>
      <c r="H12" s="232">
        <v>1.0306273380915325</v>
      </c>
      <c r="I12" s="232">
        <v>0.8927838691958675</v>
      </c>
      <c r="J12" s="234">
        <v>834.39161021069447</v>
      </c>
      <c r="K12" s="223"/>
      <c r="L12" s="224">
        <v>1.1982805203316049</v>
      </c>
    </row>
    <row r="13" spans="1:12" s="180" customFormat="1" x14ac:dyDescent="0.2">
      <c r="A13" s="229" t="s">
        <v>353</v>
      </c>
      <c r="B13" s="230">
        <v>15.4</v>
      </c>
      <c r="C13" s="230">
        <v>18.600000000000001</v>
      </c>
      <c r="D13" s="237">
        <v>34</v>
      </c>
      <c r="E13" s="231">
        <v>10.937396999999999</v>
      </c>
      <c r="F13" s="232">
        <v>0.66</v>
      </c>
      <c r="G13" s="234">
        <v>164.62089</v>
      </c>
      <c r="H13" s="232">
        <v>1.03</v>
      </c>
      <c r="I13" s="232">
        <v>0.88</v>
      </c>
      <c r="J13" s="234">
        <v>970.55399999999997</v>
      </c>
      <c r="K13" s="223"/>
      <c r="L13" s="224">
        <v>1.1566414288915106</v>
      </c>
    </row>
    <row r="14" spans="1:12" s="180" customFormat="1" x14ac:dyDescent="0.2">
      <c r="A14" s="221" t="s">
        <v>354</v>
      </c>
      <c r="B14" s="230">
        <v>17.235108484540667</v>
      </c>
      <c r="C14" s="230">
        <v>18.439999989100865</v>
      </c>
      <c r="D14" s="237">
        <v>36.700000000000003</v>
      </c>
      <c r="E14" s="231">
        <v>9.6711120000000008</v>
      </c>
      <c r="F14" s="232">
        <v>0.84059453507264459</v>
      </c>
      <c r="G14" s="234">
        <v>131.65254543374999</v>
      </c>
      <c r="H14" s="232">
        <v>1.1097606420516968</v>
      </c>
      <c r="I14" s="232">
        <v>0.90367607158773089</v>
      </c>
      <c r="J14" s="234">
        <v>956.32296476694148</v>
      </c>
      <c r="K14" s="223"/>
      <c r="L14" s="224">
        <v>1.1429263131339038</v>
      </c>
    </row>
    <row r="15" spans="1:12" s="180" customFormat="1" x14ac:dyDescent="0.2">
      <c r="A15" s="221" t="s">
        <v>355</v>
      </c>
      <c r="B15" s="230">
        <v>16.961052698473924</v>
      </c>
      <c r="C15" s="230">
        <v>18.7</v>
      </c>
      <c r="D15" s="237">
        <v>44</v>
      </c>
      <c r="E15" s="231">
        <v>9.2860899999999997</v>
      </c>
      <c r="F15" s="232">
        <v>0.81135405664820426</v>
      </c>
      <c r="G15" s="234">
        <v>93.660281969476827</v>
      </c>
      <c r="H15" s="232">
        <v>1.0928452207526267</v>
      </c>
      <c r="I15" s="232">
        <v>0.90435450895510705</v>
      </c>
      <c r="J15" s="234">
        <v>810.50726500063001</v>
      </c>
      <c r="K15" s="223"/>
      <c r="L15" s="224">
        <v>1.1161389776698278</v>
      </c>
    </row>
    <row r="16" spans="1:12" s="180" customFormat="1" x14ac:dyDescent="0.2">
      <c r="A16" s="221" t="s">
        <v>356</v>
      </c>
      <c r="B16" s="230">
        <v>18</v>
      </c>
      <c r="C16" s="230">
        <v>18.600000000000001</v>
      </c>
      <c r="D16" s="237">
        <v>43</v>
      </c>
      <c r="E16" s="231">
        <v>9.1234640000000002</v>
      </c>
      <c r="F16" s="232">
        <v>0.8</v>
      </c>
      <c r="G16" s="234">
        <v>119.2534</v>
      </c>
      <c r="H16" s="232">
        <v>1</v>
      </c>
      <c r="I16" s="232">
        <v>0.91</v>
      </c>
      <c r="J16" s="234">
        <v>783.8306</v>
      </c>
      <c r="K16" s="223"/>
      <c r="L16" s="224">
        <v>1.0836300754075998</v>
      </c>
    </row>
    <row r="17" spans="1:12" s="180" customFormat="1" x14ac:dyDescent="0.2">
      <c r="A17" s="221" t="s">
        <v>357</v>
      </c>
      <c r="B17" s="230">
        <v>18.2</v>
      </c>
      <c r="C17" s="230">
        <v>18.2</v>
      </c>
      <c r="D17" s="237">
        <v>48</v>
      </c>
      <c r="E17" s="231">
        <v>8.7254069999999988</v>
      </c>
      <c r="F17" s="232">
        <v>0.77</v>
      </c>
      <c r="G17" s="234">
        <v>118.82849999999999</v>
      </c>
      <c r="H17" s="232">
        <v>1.06</v>
      </c>
      <c r="I17" s="232">
        <v>0.89</v>
      </c>
      <c r="J17" s="234">
        <v>966.47179999999992</v>
      </c>
      <c r="K17" s="223"/>
      <c r="L17" s="224">
        <v>1.06761583784</v>
      </c>
    </row>
    <row r="18" spans="1:12" s="180" customFormat="1" x14ac:dyDescent="0.2">
      <c r="A18" s="218" t="s">
        <v>358</v>
      </c>
      <c r="B18" s="230">
        <v>15.7</v>
      </c>
      <c r="C18" s="230">
        <v>17.7</v>
      </c>
      <c r="D18" s="237">
        <v>51</v>
      </c>
      <c r="E18" s="231">
        <v>10.16652</v>
      </c>
      <c r="F18" s="232">
        <v>0.81</v>
      </c>
      <c r="G18" s="234">
        <v>107.2512</v>
      </c>
      <c r="H18" s="232">
        <v>1.02</v>
      </c>
      <c r="I18" s="232">
        <v>0.91</v>
      </c>
      <c r="J18" s="234">
        <v>1176.4115999999999</v>
      </c>
      <c r="K18" s="223"/>
      <c r="L18" s="224">
        <v>1.057045384</v>
      </c>
    </row>
    <row r="19" spans="1:12" s="180" customFormat="1" x14ac:dyDescent="0.2">
      <c r="A19" s="218" t="s">
        <v>359</v>
      </c>
      <c r="B19" s="230">
        <v>17.399999999999999</v>
      </c>
      <c r="C19" s="230">
        <v>18.012499999999999</v>
      </c>
      <c r="D19" s="237">
        <v>42.998266897746966</v>
      </c>
      <c r="E19" s="231">
        <v>12.518972589200001</v>
      </c>
      <c r="F19" s="232">
        <v>0.59375</v>
      </c>
      <c r="G19" s="234">
        <v>141.58909599999998</v>
      </c>
      <c r="H19" s="232">
        <v>1.1071428571428572</v>
      </c>
      <c r="I19" s="232">
        <v>0.89450000000000007</v>
      </c>
      <c r="J19" s="234">
        <v>1408.9288200000001</v>
      </c>
      <c r="K19" s="223"/>
      <c r="L19" s="224">
        <v>1.0373359999999998</v>
      </c>
    </row>
    <row r="20" spans="1:12" s="180" customFormat="1" x14ac:dyDescent="0.2">
      <c r="A20" s="218" t="s">
        <v>360</v>
      </c>
      <c r="B20" s="230">
        <v>16.889473684210529</v>
      </c>
      <c r="C20" s="230">
        <v>18.128888888888888</v>
      </c>
      <c r="D20" s="237">
        <v>41.950078003120126</v>
      </c>
      <c r="E20" s="231">
        <v>15.263452478788889</v>
      </c>
      <c r="F20" s="232">
        <v>0.66888888888888887</v>
      </c>
      <c r="G20" s="234">
        <v>139.55498900000001</v>
      </c>
      <c r="H20" s="232">
        <v>1.0185714285714287</v>
      </c>
      <c r="I20" s="232">
        <v>0.89875000000000005</v>
      </c>
      <c r="J20" s="234">
        <v>1143.3266530000001</v>
      </c>
      <c r="K20" s="223"/>
      <c r="L20" s="224">
        <v>1.0159999999999998</v>
      </c>
    </row>
    <row r="21" spans="1:12" s="180" customFormat="1" x14ac:dyDescent="0.2">
      <c r="A21" s="218" t="s">
        <v>361</v>
      </c>
      <c r="B21" s="230">
        <v>18.110000000000003</v>
      </c>
      <c r="C21" s="230">
        <v>17.744444444444447</v>
      </c>
      <c r="D21" s="237">
        <v>35.12779552715655</v>
      </c>
      <c r="E21" s="231">
        <v>14.596878593266668</v>
      </c>
      <c r="F21" s="232">
        <v>0.71444444444444433</v>
      </c>
      <c r="G21" s="234">
        <v>134.88670000000002</v>
      </c>
      <c r="H21" s="232">
        <v>1.00125</v>
      </c>
      <c r="I21" s="232">
        <v>0.91499999999999992</v>
      </c>
      <c r="J21" s="234">
        <v>1069.3753850000001</v>
      </c>
      <c r="K21" s="223"/>
      <c r="L21" s="224">
        <v>1</v>
      </c>
    </row>
    <row r="22" spans="1:12" s="180" customFormat="1" x14ac:dyDescent="0.2">
      <c r="A22" s="218" t="s">
        <v>362</v>
      </c>
      <c r="B22" s="230">
        <v>16.450712212530917</v>
      </c>
      <c r="C22" s="230">
        <v>17.524537037037035</v>
      </c>
      <c r="D22" s="237">
        <v>39.786568629284446</v>
      </c>
      <c r="E22" s="231">
        <v>10.604128101246321</v>
      </c>
      <c r="F22" s="232">
        <v>0.70379123735418403</v>
      </c>
      <c r="G22" s="234">
        <v>181.25997080751026</v>
      </c>
      <c r="H22" s="232">
        <v>1.1383192784554803</v>
      </c>
      <c r="I22" s="232">
        <v>0.86379461388837186</v>
      </c>
      <c r="J22" s="234">
        <v>1377.7569422033955</v>
      </c>
      <c r="K22" s="223"/>
      <c r="L22" s="224"/>
    </row>
    <row r="23" spans="1:12" s="180" customFormat="1" x14ac:dyDescent="0.2">
      <c r="A23" s="218" t="s">
        <v>363</v>
      </c>
      <c r="B23" s="230">
        <v>16.383925118092709</v>
      </c>
      <c r="C23" s="230">
        <v>17.936190476190479</v>
      </c>
      <c r="D23" s="237">
        <v>37.534920211237406</v>
      </c>
      <c r="E23" s="231">
        <v>11.290608688132542</v>
      </c>
      <c r="F23" s="232">
        <v>0.98899226945900298</v>
      </c>
      <c r="G23" s="234">
        <v>162.4003603187424</v>
      </c>
      <c r="H23" s="232">
        <v>1.1462607687894752</v>
      </c>
      <c r="I23" s="232">
        <v>0.86745457589717012</v>
      </c>
      <c r="J23" s="234">
        <v>1919.7676141476998</v>
      </c>
      <c r="K23" s="223"/>
      <c r="L23" s="224"/>
    </row>
    <row r="24" spans="1:12" s="252" customFormat="1" x14ac:dyDescent="0.2">
      <c r="A24" s="254" t="s">
        <v>473</v>
      </c>
      <c r="B24" s="259">
        <v>16.198197326016892</v>
      </c>
      <c r="C24" s="259">
        <v>18.12142857142857</v>
      </c>
      <c r="D24" s="264">
        <v>36.620446090932468</v>
      </c>
      <c r="E24" s="260">
        <v>13.899184521501983</v>
      </c>
      <c r="F24" s="261">
        <v>0.89033269726421815</v>
      </c>
      <c r="G24" s="262">
        <v>179.68369750714101</v>
      </c>
      <c r="H24" s="261">
        <v>1.0993959964798772</v>
      </c>
      <c r="I24" s="261">
        <v>0.90943316228903592</v>
      </c>
      <c r="J24" s="262">
        <v>2317.1006237917704</v>
      </c>
      <c r="K24" s="257"/>
      <c r="L24" s="258"/>
    </row>
    <row r="25" spans="1:12" x14ac:dyDescent="0.2">
      <c r="A25" s="199" t="s">
        <v>165</v>
      </c>
      <c r="B25" s="225">
        <v>15.473803862436975</v>
      </c>
      <c r="C25" s="225">
        <v>18.30081421360417</v>
      </c>
      <c r="D25" s="236">
        <v>39.341804386990859</v>
      </c>
      <c r="E25" s="226">
        <v>10.358802832896467</v>
      </c>
      <c r="F25" s="227">
        <v>0.754097698910971</v>
      </c>
      <c r="G25" s="228">
        <v>133.66014593381311</v>
      </c>
      <c r="H25" s="227">
        <v>1.0581760848002995</v>
      </c>
      <c r="I25" s="227">
        <v>0.89536513860102163</v>
      </c>
      <c r="J25" s="228">
        <v>1210.3650675477793</v>
      </c>
      <c r="K25" s="115"/>
      <c r="L25" s="137"/>
    </row>
    <row r="26" spans="1:12" x14ac:dyDescent="0.2">
      <c r="A26" s="99"/>
      <c r="B26" s="128"/>
      <c r="C26" s="128"/>
      <c r="D26" s="128"/>
      <c r="E26" s="128"/>
      <c r="F26" s="128"/>
      <c r="G26" s="128"/>
      <c r="H26" s="152"/>
      <c r="I26" s="152"/>
      <c r="J26" s="128"/>
      <c r="K26" s="115"/>
      <c r="L26" s="137"/>
    </row>
    <row r="27" spans="1:12" x14ac:dyDescent="0.2">
      <c r="A27" s="99"/>
      <c r="B27" s="139"/>
      <c r="C27" s="139"/>
      <c r="D27" s="139"/>
      <c r="E27" s="139"/>
      <c r="F27" s="139"/>
      <c r="G27" s="139"/>
      <c r="H27" s="139"/>
      <c r="I27" s="139"/>
      <c r="J27" s="139"/>
      <c r="K27" s="115"/>
      <c r="L27" s="115"/>
    </row>
    <row r="28" spans="1:12" x14ac:dyDescent="0.2">
      <c r="A28" s="121"/>
      <c r="B28" s="139"/>
      <c r="C28" s="139"/>
      <c r="D28" s="139"/>
      <c r="E28" s="140"/>
      <c r="F28" s="128"/>
      <c r="G28" s="141"/>
      <c r="H28" s="152"/>
      <c r="I28" s="153"/>
      <c r="J28" s="141"/>
      <c r="K28" s="115"/>
      <c r="L28" s="115"/>
    </row>
    <row r="29" spans="1:12" x14ac:dyDescent="0.2">
      <c r="A29" s="105"/>
      <c r="B29" s="154"/>
      <c r="C29" s="143"/>
      <c r="D29" s="154"/>
      <c r="E29" s="155"/>
      <c r="F29" s="144"/>
      <c r="G29" s="154"/>
      <c r="H29" s="154"/>
      <c r="I29" s="156"/>
      <c r="J29" s="154"/>
      <c r="K29" s="115"/>
      <c r="L29" s="115"/>
    </row>
    <row r="30" spans="1:12" ht="66" customHeight="1" x14ac:dyDescent="0.2">
      <c r="A30" s="324" t="s">
        <v>474</v>
      </c>
      <c r="B30" s="325"/>
      <c r="C30" s="325"/>
      <c r="D30" s="325"/>
      <c r="E30" s="325"/>
      <c r="F30" s="325"/>
    </row>
    <row r="39" spans="5:8" x14ac:dyDescent="0.2">
      <c r="E39" s="124"/>
      <c r="F39" s="124"/>
      <c r="G39" s="124"/>
      <c r="H39" s="124"/>
    </row>
  </sheetData>
  <mergeCells count="4">
    <mergeCell ref="A30:F30"/>
    <mergeCell ref="G4:H4"/>
    <mergeCell ref="C4:F4"/>
    <mergeCell ref="I4:J4"/>
  </mergeCells>
  <pageMargins left="0.7" right="0.7" top="0.75" bottom="0.75" header="0.3" footer="0.3"/>
  <pageSetup paperSize="9" orientation="portrait" r:id="rId1"/>
  <headerFooter>
    <oddHeader>&amp;C&amp;"Arial"&amp;12&amp;K000000OFFICIAL&amp;1#</oddHeader>
    <oddFooter>&amp;C&amp;1#&amp;"Arial"&amp;12&amp;K000000OFFICIAL</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filltable19">
                <anchor moveWithCells="1" sizeWithCells="1">
                  <from>
                    <xdr:col>13</xdr:col>
                    <xdr:colOff>57150</xdr:colOff>
                    <xdr:row>13</xdr:row>
                    <xdr:rowOff>38100</xdr:rowOff>
                  </from>
                  <to>
                    <xdr:col>15</xdr:col>
                    <xdr:colOff>561975</xdr:colOff>
                    <xdr:row>14</xdr:row>
                    <xdr:rowOff>171450</xdr:rowOff>
                  </to>
                </anchor>
              </controlPr>
            </control>
          </mc:Choice>
        </mc:AlternateContent>
        <mc:AlternateContent xmlns:mc="http://schemas.openxmlformats.org/markup-compatibility/2006">
          <mc:Choice Requires="x14">
            <control shapeId="2050" r:id="rId5" name="Button 2">
              <controlPr defaultSize="0" print="0" autoFill="0" autoPict="0" macro="[0]!ClearTab19">
                <anchor moveWithCells="1" sizeWithCells="1">
                  <from>
                    <xdr:col>13</xdr:col>
                    <xdr:colOff>66675</xdr:colOff>
                    <xdr:row>11</xdr:row>
                    <xdr:rowOff>9525</xdr:rowOff>
                  </from>
                  <to>
                    <xdr:col>15</xdr:col>
                    <xdr:colOff>533400</xdr:colOff>
                    <xdr:row>12</xdr:row>
                    <xdr:rowOff>161925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00A89-7BF9-4383-A806-8CD849E6A643}">
  <sheetPr codeName="Sheet23"/>
  <dimension ref="A1:AB36"/>
  <sheetViews>
    <sheetView zoomScale="80" zoomScaleNormal="80" workbookViewId="0">
      <pane xSplit="1" ySplit="5" topLeftCell="B6" activePane="bottomRight" state="frozen"/>
      <selection activeCell="F34" sqref="F34"/>
      <selection pane="topRight" activeCell="F34" sqref="F34"/>
      <selection pane="bottomLeft" activeCell="F34" sqref="F34"/>
      <selection pane="bottomRight" activeCell="AA19" sqref="AA19"/>
    </sheetView>
  </sheetViews>
  <sheetFormatPr defaultColWidth="9.140625" defaultRowHeight="15" x14ac:dyDescent="0.25"/>
  <cols>
    <col min="1" max="1" width="9.140625" style="1"/>
    <col min="2" max="2" width="10.28515625" style="1" customWidth="1"/>
    <col min="3" max="7" width="9.140625" style="1"/>
    <col min="8" max="8" width="11" style="1" customWidth="1"/>
    <col min="9" max="9" width="12.7109375" style="1" customWidth="1"/>
    <col min="10" max="10" width="10.5703125" style="1" customWidth="1"/>
    <col min="11" max="15" width="9.140625" style="1"/>
    <col min="16" max="16" width="10.42578125" style="1" customWidth="1"/>
    <col min="17" max="17" width="9.140625" style="1"/>
    <col min="18" max="18" width="9.7109375" style="1" customWidth="1"/>
    <col min="19" max="20" width="9.140625" style="1"/>
    <col min="21" max="21" width="12" style="1" customWidth="1"/>
    <col min="22" max="22" width="12.140625" style="1" customWidth="1"/>
    <col min="23" max="16384" width="9.140625" style="1"/>
  </cols>
  <sheetData>
    <row r="1" spans="1:28" ht="18.75" x14ac:dyDescent="0.3">
      <c r="A1" s="1" t="s">
        <v>395</v>
      </c>
      <c r="B1" s="8"/>
      <c r="M1" s="1" t="s">
        <v>396</v>
      </c>
    </row>
    <row r="2" spans="1:28" ht="19.5" thickBot="1" x14ac:dyDescent="0.35">
      <c r="A2" s="12" t="s">
        <v>9</v>
      </c>
      <c r="B2" s="13"/>
      <c r="C2" s="13"/>
      <c r="D2" s="13"/>
      <c r="E2" s="13"/>
      <c r="F2" s="13"/>
      <c r="G2" s="17"/>
      <c r="H2" s="13"/>
      <c r="I2" s="13"/>
      <c r="J2" s="13"/>
      <c r="K2" s="13"/>
      <c r="M2" s="12" t="s">
        <v>10</v>
      </c>
      <c r="N2" s="13"/>
      <c r="O2" s="13"/>
      <c r="P2" s="13"/>
      <c r="Q2" s="13"/>
      <c r="R2" s="17"/>
      <c r="S2" s="13"/>
      <c r="T2" s="13"/>
      <c r="U2" s="13"/>
      <c r="V2" s="13"/>
      <c r="W2" s="13"/>
      <c r="X2" s="13"/>
      <c r="Y2" s="13"/>
      <c r="Z2" s="13"/>
      <c r="AA2" s="13"/>
    </row>
    <row r="3" spans="1:28" x14ac:dyDescent="0.25">
      <c r="A3" s="22"/>
      <c r="B3" s="22"/>
      <c r="C3" s="307" t="s">
        <v>21</v>
      </c>
      <c r="D3" s="308"/>
      <c r="E3" s="308"/>
      <c r="F3" s="308"/>
      <c r="G3" s="308"/>
      <c r="H3" s="307" t="s">
        <v>22</v>
      </c>
      <c r="I3" s="308"/>
      <c r="J3" s="308"/>
      <c r="K3" s="308"/>
      <c r="M3" s="22"/>
      <c r="N3" s="307" t="s">
        <v>17</v>
      </c>
      <c r="O3" s="308"/>
      <c r="P3" s="308"/>
      <c r="Q3" s="310"/>
      <c r="R3" s="307" t="s">
        <v>23</v>
      </c>
      <c r="S3" s="308"/>
      <c r="T3" s="308"/>
      <c r="U3" s="308"/>
      <c r="V3" s="308"/>
      <c r="W3" s="308"/>
      <c r="X3" s="308"/>
      <c r="Y3" s="308"/>
      <c r="Z3" s="310"/>
      <c r="AA3" s="23"/>
    </row>
    <row r="4" spans="1:28" ht="75.75" customHeight="1" x14ac:dyDescent="0.25">
      <c r="A4" s="30" t="s">
        <v>108</v>
      </c>
      <c r="B4" s="30" t="s">
        <v>109</v>
      </c>
      <c r="C4" s="30" t="s">
        <v>110</v>
      </c>
      <c r="D4" s="30" t="s">
        <v>111</v>
      </c>
      <c r="E4" s="30" t="s">
        <v>112</v>
      </c>
      <c r="F4" s="31" t="s">
        <v>113</v>
      </c>
      <c r="G4" s="30" t="s">
        <v>114</v>
      </c>
      <c r="H4" s="30" t="s">
        <v>42</v>
      </c>
      <c r="I4" s="30" t="s">
        <v>43</v>
      </c>
      <c r="J4" s="30" t="s">
        <v>44</v>
      </c>
      <c r="K4" s="30" t="s">
        <v>45</v>
      </c>
      <c r="M4" s="30" t="s">
        <v>108</v>
      </c>
      <c r="N4" s="30" t="s">
        <v>115</v>
      </c>
      <c r="O4" s="30" t="s">
        <v>116</v>
      </c>
      <c r="P4" s="30" t="s">
        <v>117</v>
      </c>
      <c r="Q4" s="30" t="s">
        <v>118</v>
      </c>
      <c r="R4" s="30" t="s">
        <v>46</v>
      </c>
      <c r="S4" s="30" t="s">
        <v>119</v>
      </c>
      <c r="T4" s="30" t="s">
        <v>120</v>
      </c>
      <c r="U4" s="30" t="s">
        <v>121</v>
      </c>
      <c r="V4" s="30" t="s">
        <v>122</v>
      </c>
      <c r="W4" s="30" t="s">
        <v>123</v>
      </c>
      <c r="X4" s="30" t="s">
        <v>124</v>
      </c>
      <c r="Y4" s="30" t="s">
        <v>125</v>
      </c>
      <c r="Z4" s="30" t="s">
        <v>126</v>
      </c>
      <c r="AA4" s="30" t="s">
        <v>95</v>
      </c>
    </row>
    <row r="5" spans="1:28" ht="39.75" customHeight="1" x14ac:dyDescent="0.25">
      <c r="A5" s="34"/>
      <c r="B5" s="36" t="s">
        <v>142</v>
      </c>
      <c r="C5" s="36" t="s">
        <v>144</v>
      </c>
      <c r="D5" s="36" t="s">
        <v>144</v>
      </c>
      <c r="E5" s="36" t="s">
        <v>144</v>
      </c>
      <c r="F5" s="38" t="s">
        <v>163</v>
      </c>
      <c r="G5" s="36" t="s">
        <v>144</v>
      </c>
      <c r="H5" s="40" t="s">
        <v>478</v>
      </c>
      <c r="I5" s="36" t="s">
        <v>478</v>
      </c>
      <c r="J5" s="36" t="s">
        <v>478</v>
      </c>
      <c r="K5" s="36" t="s">
        <v>478</v>
      </c>
      <c r="M5" s="34"/>
      <c r="N5" s="36" t="s">
        <v>140</v>
      </c>
      <c r="O5" s="36" t="s">
        <v>140</v>
      </c>
      <c r="P5" s="36" t="s">
        <v>140</v>
      </c>
      <c r="Q5" s="36" t="s">
        <v>140</v>
      </c>
      <c r="R5" s="36" t="s">
        <v>140</v>
      </c>
      <c r="S5" s="36" t="s">
        <v>140</v>
      </c>
      <c r="T5" s="36" t="s">
        <v>140</v>
      </c>
      <c r="U5" s="36" t="s">
        <v>140</v>
      </c>
      <c r="V5" s="36" t="s">
        <v>140</v>
      </c>
      <c r="W5" s="36" t="s">
        <v>140</v>
      </c>
      <c r="X5" s="36" t="s">
        <v>140</v>
      </c>
      <c r="Y5" s="36" t="s">
        <v>140</v>
      </c>
      <c r="Z5" s="36" t="s">
        <v>140</v>
      </c>
      <c r="AA5" s="36" t="s">
        <v>140</v>
      </c>
      <c r="AB5" s="57"/>
    </row>
    <row r="6" spans="1:28" s="193" customFormat="1" ht="12.75" x14ac:dyDescent="0.2">
      <c r="A6" s="193" t="s">
        <v>192</v>
      </c>
      <c r="B6" s="198">
        <v>564.20000000000005</v>
      </c>
      <c r="C6" s="194">
        <v>3.4434782608695653</v>
      </c>
      <c r="D6" s="194">
        <v>3.6</v>
      </c>
      <c r="E6" s="194">
        <v>2.58</v>
      </c>
      <c r="F6" s="194">
        <v>2.7</v>
      </c>
      <c r="G6" s="194" t="s">
        <v>454</v>
      </c>
      <c r="H6" s="198">
        <v>77.876712328767127</v>
      </c>
      <c r="I6" s="198">
        <v>9.4520547945205493</v>
      </c>
      <c r="J6" s="198">
        <v>0.10273972602739725</v>
      </c>
      <c r="K6" s="198">
        <v>9.0410958904109595</v>
      </c>
      <c r="M6" s="193" t="s">
        <v>192</v>
      </c>
      <c r="N6" s="198">
        <v>1626.5890410958905</v>
      </c>
      <c r="O6" s="198">
        <v>141.59964648696419</v>
      </c>
      <c r="P6" s="198">
        <v>-67.55983365949119</v>
      </c>
      <c r="Q6" s="198">
        <v>1700.6288539233635</v>
      </c>
      <c r="R6" s="198">
        <v>196.12585616438355</v>
      </c>
      <c r="S6" s="198">
        <v>46.910958904109592</v>
      </c>
      <c r="T6" s="198">
        <v>140.97602739726028</v>
      </c>
      <c r="U6" s="198">
        <v>0</v>
      </c>
      <c r="V6" s="198">
        <v>29.160958904109588</v>
      </c>
      <c r="W6" s="198">
        <v>88.969178082191775</v>
      </c>
      <c r="X6" s="198">
        <v>48.041095890410958</v>
      </c>
      <c r="Y6" s="198">
        <v>26.643835616438423</v>
      </c>
      <c r="Z6" s="198">
        <v>576.82791095890411</v>
      </c>
      <c r="AA6" s="198">
        <v>1123.8009429644594</v>
      </c>
    </row>
    <row r="7" spans="1:28" s="193" customFormat="1" ht="12.75" x14ac:dyDescent="0.2">
      <c r="A7" s="193" t="s">
        <v>193</v>
      </c>
      <c r="B7" s="198">
        <v>481.5</v>
      </c>
      <c r="C7" s="194" t="s">
        <v>454</v>
      </c>
      <c r="D7" s="194" t="s">
        <v>454</v>
      </c>
      <c r="E7" s="194" t="s">
        <v>454</v>
      </c>
      <c r="F7" s="194">
        <v>1.089</v>
      </c>
      <c r="G7" s="194" t="s">
        <v>454</v>
      </c>
      <c r="H7" s="198">
        <v>28.440803382663848</v>
      </c>
      <c r="I7" s="198">
        <v>17.793340380549687</v>
      </c>
      <c r="J7" s="198">
        <v>5.6448202959830871</v>
      </c>
      <c r="K7" s="198">
        <v>0.45586680761099369</v>
      </c>
      <c r="M7" s="193" t="s">
        <v>193</v>
      </c>
      <c r="N7" s="198">
        <v>0</v>
      </c>
      <c r="O7" s="198">
        <v>510.30521991477804</v>
      </c>
      <c r="P7" s="198">
        <v>168.51042258566636</v>
      </c>
      <c r="Q7" s="198">
        <v>678.81564250044437</v>
      </c>
      <c r="R7" s="198">
        <v>277.87885835095142</v>
      </c>
      <c r="S7" s="198">
        <v>26.427061310782243</v>
      </c>
      <c r="T7" s="198">
        <v>53.483086680761105</v>
      </c>
      <c r="U7" s="198">
        <v>38.176532769556026</v>
      </c>
      <c r="V7" s="198">
        <v>63.900634249471466</v>
      </c>
      <c r="W7" s="198">
        <v>0</v>
      </c>
      <c r="X7" s="198">
        <v>0</v>
      </c>
      <c r="Y7" s="198">
        <v>22.40850951374199</v>
      </c>
      <c r="Z7" s="198">
        <v>482.27468287526426</v>
      </c>
      <c r="AA7" s="198">
        <v>196.54095962518011</v>
      </c>
    </row>
    <row r="8" spans="1:28" s="193" customFormat="1" ht="12.75" x14ac:dyDescent="0.2">
      <c r="A8" s="193" t="s">
        <v>198</v>
      </c>
      <c r="B8" s="198">
        <v>617.5</v>
      </c>
      <c r="C8" s="194">
        <v>3.6915</v>
      </c>
      <c r="D8" s="194" t="s">
        <v>454</v>
      </c>
      <c r="E8" s="194" t="s">
        <v>454</v>
      </c>
      <c r="F8" s="194" t="s">
        <v>454</v>
      </c>
      <c r="G8" s="194" t="s">
        <v>454</v>
      </c>
      <c r="H8" s="198">
        <v>40.326666666666661</v>
      </c>
      <c r="I8" s="198">
        <v>6.2968888888888888</v>
      </c>
      <c r="J8" s="198">
        <v>0</v>
      </c>
      <c r="K8" s="198">
        <v>12.693333333333335</v>
      </c>
      <c r="M8" s="193" t="s">
        <v>198</v>
      </c>
      <c r="N8" s="198">
        <v>209.76666666666668</v>
      </c>
      <c r="O8" s="198">
        <v>438.57540180516662</v>
      </c>
      <c r="P8" s="198">
        <v>-11.271782757547463</v>
      </c>
      <c r="Q8" s="198">
        <v>637.07028571428589</v>
      </c>
      <c r="R8" s="198">
        <v>251.39038888888888</v>
      </c>
      <c r="S8" s="198">
        <v>0</v>
      </c>
      <c r="T8" s="198">
        <v>69.544444444444451</v>
      </c>
      <c r="U8" s="198">
        <v>69.277777777777771</v>
      </c>
      <c r="V8" s="198">
        <v>152.11111111111111</v>
      </c>
      <c r="W8" s="198">
        <v>0</v>
      </c>
      <c r="X8" s="198">
        <v>55.555555555555557</v>
      </c>
      <c r="Y8" s="198">
        <v>55.555555555555429</v>
      </c>
      <c r="Z8" s="198">
        <v>653.43483333333324</v>
      </c>
      <c r="AA8" s="198">
        <v>-16.364547619047435</v>
      </c>
    </row>
    <row r="9" spans="1:28" s="193" customFormat="1" ht="12.75" x14ac:dyDescent="0.2">
      <c r="A9" s="193" t="s">
        <v>455</v>
      </c>
      <c r="B9" s="198">
        <v>1129</v>
      </c>
      <c r="C9" s="194" t="s">
        <v>454</v>
      </c>
      <c r="D9" s="194" t="s">
        <v>454</v>
      </c>
      <c r="E9" s="194" t="s">
        <v>454</v>
      </c>
      <c r="F9" s="194" t="s">
        <v>454</v>
      </c>
      <c r="G9" s="194" t="s">
        <v>454</v>
      </c>
      <c r="H9" s="198">
        <v>0</v>
      </c>
      <c r="I9" s="198">
        <v>0</v>
      </c>
      <c r="J9" s="198">
        <v>0</v>
      </c>
      <c r="K9" s="198">
        <v>0</v>
      </c>
      <c r="M9" s="193" t="s">
        <v>455</v>
      </c>
      <c r="N9" s="198">
        <v>0</v>
      </c>
      <c r="O9" s="198">
        <v>750.28730369976063</v>
      </c>
      <c r="P9" s="198">
        <v>361.24944252210696</v>
      </c>
      <c r="Q9" s="198">
        <v>1111.5367462218676</v>
      </c>
      <c r="R9" s="198">
        <v>0</v>
      </c>
      <c r="S9" s="198">
        <v>127.77777777777777</v>
      </c>
      <c r="T9" s="198">
        <v>119.11111111111111</v>
      </c>
      <c r="U9" s="198">
        <v>728.77777777777783</v>
      </c>
      <c r="V9" s="198">
        <v>0</v>
      </c>
      <c r="W9" s="198">
        <v>0</v>
      </c>
      <c r="X9" s="198">
        <v>26.5</v>
      </c>
      <c r="Y9" s="198">
        <v>0</v>
      </c>
      <c r="Z9" s="198">
        <v>1002.1666666666666</v>
      </c>
      <c r="AA9" s="198">
        <v>109.3700795552009</v>
      </c>
    </row>
    <row r="10" spans="1:28" s="193" customFormat="1" ht="12.75" x14ac:dyDescent="0.2">
      <c r="A10" s="193" t="s">
        <v>457</v>
      </c>
      <c r="B10" s="198">
        <v>567</v>
      </c>
      <c r="C10" s="194">
        <v>4.95</v>
      </c>
      <c r="D10" s="194">
        <v>6.5400000000000009</v>
      </c>
      <c r="E10" s="194">
        <v>2.6614285714285719</v>
      </c>
      <c r="F10" s="194" t="s">
        <v>454</v>
      </c>
      <c r="G10" s="194">
        <v>2.7</v>
      </c>
      <c r="H10" s="198">
        <v>96.300198019801996</v>
      </c>
      <c r="I10" s="198">
        <v>28.63065346534653</v>
      </c>
      <c r="J10" s="198">
        <v>0</v>
      </c>
      <c r="K10" s="198">
        <v>5.2883168316831686</v>
      </c>
      <c r="M10" s="193" t="s">
        <v>457</v>
      </c>
      <c r="N10" s="198">
        <v>1529.1287128712872</v>
      </c>
      <c r="O10" s="198">
        <v>496.11636470692952</v>
      </c>
      <c r="P10" s="198">
        <v>-95.556982330424361</v>
      </c>
      <c r="Q10" s="198">
        <v>1929.6880952477923</v>
      </c>
      <c r="R10" s="198">
        <v>386.66178217821778</v>
      </c>
      <c r="S10" s="198">
        <v>108.76237623762377</v>
      </c>
      <c r="T10" s="198">
        <v>195.12871287128712</v>
      </c>
      <c r="U10" s="198">
        <v>4.8415841584158414</v>
      </c>
      <c r="V10" s="198">
        <v>48.118811881188115</v>
      </c>
      <c r="W10" s="198">
        <v>24.019801980198018</v>
      </c>
      <c r="X10" s="198">
        <v>41.425742574257427</v>
      </c>
      <c r="Y10" s="198">
        <v>0</v>
      </c>
      <c r="Z10" s="198">
        <v>808.95881188118813</v>
      </c>
      <c r="AA10" s="198">
        <v>1120.7292833666042</v>
      </c>
    </row>
    <row r="11" spans="1:28" s="193" customFormat="1" ht="12.75" x14ac:dyDescent="0.2">
      <c r="A11" s="193" t="s">
        <v>460</v>
      </c>
      <c r="B11" s="198">
        <v>676.5</v>
      </c>
      <c r="C11" s="194" t="s">
        <v>454</v>
      </c>
      <c r="D11" s="194">
        <v>2.7</v>
      </c>
      <c r="E11" s="194" t="s">
        <v>454</v>
      </c>
      <c r="F11" s="194" t="s">
        <v>454</v>
      </c>
      <c r="G11" s="194">
        <v>1.35</v>
      </c>
      <c r="H11" s="198">
        <v>9.4499999999999993</v>
      </c>
      <c r="I11" s="198">
        <v>5.390625</v>
      </c>
      <c r="J11" s="198">
        <v>3.4987499999999998</v>
      </c>
      <c r="K11" s="198">
        <v>2.4468749999999999</v>
      </c>
      <c r="M11" s="193" t="s">
        <v>460</v>
      </c>
      <c r="N11" s="198">
        <v>254.98124999999999</v>
      </c>
      <c r="O11" s="198">
        <v>95.218531468531467</v>
      </c>
      <c r="P11" s="198">
        <v>223.84226257613355</v>
      </c>
      <c r="Q11" s="198">
        <v>574.04204404466498</v>
      </c>
      <c r="R11" s="198">
        <v>84.567624999999992</v>
      </c>
      <c r="S11" s="198">
        <v>11.71875</v>
      </c>
      <c r="T11" s="198">
        <v>150</v>
      </c>
      <c r="U11" s="198">
        <v>0</v>
      </c>
      <c r="V11" s="198">
        <v>48.125</v>
      </c>
      <c r="W11" s="198">
        <v>0</v>
      </c>
      <c r="X11" s="198">
        <v>12.96875</v>
      </c>
      <c r="Y11" s="198">
        <v>0</v>
      </c>
      <c r="Z11" s="198">
        <v>307.38012500000002</v>
      </c>
      <c r="AA11" s="198">
        <v>266.66191904466501</v>
      </c>
    </row>
    <row r="12" spans="1:28" s="193" customFormat="1" ht="12.75" x14ac:dyDescent="0.2">
      <c r="A12" s="193" t="s">
        <v>462</v>
      </c>
      <c r="B12" s="198">
        <v>711</v>
      </c>
      <c r="C12" s="194" t="s">
        <v>454</v>
      </c>
      <c r="D12" s="194" t="s">
        <v>454</v>
      </c>
      <c r="E12" s="194">
        <v>1.4042105263157894</v>
      </c>
      <c r="F12" s="194" t="s">
        <v>454</v>
      </c>
      <c r="G12" s="194" t="s">
        <v>454</v>
      </c>
      <c r="H12" s="198">
        <v>10</v>
      </c>
      <c r="I12" s="198">
        <v>21.4</v>
      </c>
      <c r="J12" s="198">
        <v>0</v>
      </c>
      <c r="K12" s="198">
        <v>1.5</v>
      </c>
      <c r="M12" s="193" t="s">
        <v>462</v>
      </c>
      <c r="N12" s="198">
        <v>1290.5999999999999</v>
      </c>
      <c r="O12" s="198">
        <v>119.2</v>
      </c>
      <c r="P12" s="198">
        <v>-119.2</v>
      </c>
      <c r="Q12" s="198">
        <v>1290.5999999999999</v>
      </c>
      <c r="R12" s="198">
        <v>124.4</v>
      </c>
      <c r="S12" s="198">
        <v>67.599999999999994</v>
      </c>
      <c r="T12" s="198">
        <v>19.25</v>
      </c>
      <c r="U12" s="198">
        <v>0</v>
      </c>
      <c r="V12" s="198">
        <v>92.5</v>
      </c>
      <c r="W12" s="198">
        <v>30</v>
      </c>
      <c r="X12" s="198">
        <v>10</v>
      </c>
      <c r="Y12" s="198">
        <v>135</v>
      </c>
      <c r="Z12" s="198">
        <v>478.75</v>
      </c>
      <c r="AA12" s="198">
        <v>811.85</v>
      </c>
    </row>
    <row r="13" spans="1:28" s="193" customFormat="1" ht="12.75" x14ac:dyDescent="0.2">
      <c r="A13" s="193" t="s">
        <v>213</v>
      </c>
      <c r="B13" s="198">
        <v>513.45000000000005</v>
      </c>
      <c r="C13" s="194">
        <v>4.0117575388364299</v>
      </c>
      <c r="D13" s="194">
        <v>6.4835894621295287</v>
      </c>
      <c r="E13" s="194">
        <v>2.8558333333333334</v>
      </c>
      <c r="F13" s="194" t="s">
        <v>454</v>
      </c>
      <c r="G13" s="194">
        <v>2.2040816326530615</v>
      </c>
      <c r="H13" s="198">
        <v>64.998300000000015</v>
      </c>
      <c r="I13" s="198">
        <v>12.885325000000002</v>
      </c>
      <c r="J13" s="198">
        <v>0</v>
      </c>
      <c r="K13" s="198">
        <v>3.0177486363636365</v>
      </c>
      <c r="M13" s="193" t="s">
        <v>213</v>
      </c>
      <c r="N13" s="198">
        <v>1453.5043636363635</v>
      </c>
      <c r="O13" s="198">
        <v>93.953040445713455</v>
      </c>
      <c r="P13" s="198">
        <v>-41.135389778199169</v>
      </c>
      <c r="Q13" s="198">
        <v>1506.3220143038777</v>
      </c>
      <c r="R13" s="198">
        <v>163.66952272727272</v>
      </c>
      <c r="S13" s="198">
        <v>33.1</v>
      </c>
      <c r="T13" s="198">
        <v>102.26140909090908</v>
      </c>
      <c r="U13" s="198">
        <v>0</v>
      </c>
      <c r="V13" s="198">
        <v>36.534090909090907</v>
      </c>
      <c r="W13" s="198">
        <v>20.229545454545455</v>
      </c>
      <c r="X13" s="198">
        <v>60.534090909090907</v>
      </c>
      <c r="Y13" s="198">
        <v>50.256818181818232</v>
      </c>
      <c r="Z13" s="198">
        <v>466.58547727272725</v>
      </c>
      <c r="AA13" s="198">
        <v>1039.7365370311504</v>
      </c>
    </row>
    <row r="14" spans="1:28" s="193" customFormat="1" ht="12.75" x14ac:dyDescent="0.2">
      <c r="A14" s="193" t="s">
        <v>215</v>
      </c>
      <c r="B14" s="198">
        <v>935</v>
      </c>
      <c r="C14" s="194" t="s">
        <v>454</v>
      </c>
      <c r="D14" s="194" t="s">
        <v>454</v>
      </c>
      <c r="E14" s="194" t="s">
        <v>454</v>
      </c>
      <c r="F14" s="194" t="s">
        <v>454</v>
      </c>
      <c r="G14" s="194">
        <v>1.0384615384615385</v>
      </c>
      <c r="H14" s="198">
        <v>0</v>
      </c>
      <c r="I14" s="198">
        <v>0</v>
      </c>
      <c r="J14" s="198">
        <v>0</v>
      </c>
      <c r="K14" s="198">
        <v>0</v>
      </c>
      <c r="M14" s="193" t="s">
        <v>215</v>
      </c>
      <c r="N14" s="198">
        <v>210.57333333333332</v>
      </c>
      <c r="O14" s="198">
        <v>31.119813519813519</v>
      </c>
      <c r="P14" s="198">
        <v>260.6284382284382</v>
      </c>
      <c r="Q14" s="198">
        <v>502.321585081585</v>
      </c>
      <c r="R14" s="198">
        <v>0</v>
      </c>
      <c r="S14" s="198">
        <v>0</v>
      </c>
      <c r="T14" s="198">
        <v>0</v>
      </c>
      <c r="U14" s="198">
        <v>0</v>
      </c>
      <c r="V14" s="198">
        <v>0</v>
      </c>
      <c r="W14" s="198">
        <v>0</v>
      </c>
      <c r="X14" s="198">
        <v>0</v>
      </c>
      <c r="Y14" s="198">
        <v>0</v>
      </c>
      <c r="Z14" s="198">
        <v>0</v>
      </c>
      <c r="AA14" s="198">
        <v>502.321585081585</v>
      </c>
    </row>
    <row r="15" spans="1:28" s="193" customFormat="1" ht="12.75" x14ac:dyDescent="0.2">
      <c r="A15" s="193" t="s">
        <v>220</v>
      </c>
      <c r="B15" s="198">
        <v>686</v>
      </c>
      <c r="C15" s="194">
        <v>3.7650000000000001</v>
      </c>
      <c r="D15" s="194">
        <v>5.2200000000000006</v>
      </c>
      <c r="E15" s="194">
        <v>1.6866666666666668</v>
      </c>
      <c r="F15" s="194">
        <v>4.21875</v>
      </c>
      <c r="G15" s="194">
        <v>3.1090909090909093</v>
      </c>
      <c r="H15" s="198">
        <v>112.0805369127517</v>
      </c>
      <c r="I15" s="198">
        <v>24.724832214765101</v>
      </c>
      <c r="J15" s="198">
        <v>0</v>
      </c>
      <c r="K15" s="198">
        <v>5.1476510067114081</v>
      </c>
      <c r="M15" s="193" t="s">
        <v>220</v>
      </c>
      <c r="N15" s="198">
        <v>1478.4630872483222</v>
      </c>
      <c r="O15" s="198">
        <v>146.62358072070415</v>
      </c>
      <c r="P15" s="198">
        <v>-155.98303399745549</v>
      </c>
      <c r="Q15" s="198">
        <v>1469.1036339715708</v>
      </c>
      <c r="R15" s="198">
        <v>444.49664429530202</v>
      </c>
      <c r="S15" s="198">
        <v>33.557046979865774</v>
      </c>
      <c r="T15" s="198">
        <v>166.87919463087249</v>
      </c>
      <c r="U15" s="198">
        <v>0</v>
      </c>
      <c r="V15" s="198">
        <v>13.919463087248323</v>
      </c>
      <c r="W15" s="198">
        <v>16.354026845637584</v>
      </c>
      <c r="X15" s="198">
        <v>103.32214765100672</v>
      </c>
      <c r="Y15" s="198">
        <v>10.701342281879192</v>
      </c>
      <c r="Z15" s="198">
        <v>789.22986577181211</v>
      </c>
      <c r="AA15" s="198">
        <v>679.87376819975873</v>
      </c>
    </row>
    <row r="16" spans="1:28" s="193" customFormat="1" ht="12.75" x14ac:dyDescent="0.2">
      <c r="A16" s="193" t="s">
        <v>222</v>
      </c>
      <c r="B16" s="198">
        <v>519.80000000000007</v>
      </c>
      <c r="C16" s="194">
        <v>3.3302497687326551</v>
      </c>
      <c r="D16" s="194" t="s">
        <v>454</v>
      </c>
      <c r="E16" s="194">
        <v>2.5372850678733032</v>
      </c>
      <c r="F16" s="194" t="s">
        <v>454</v>
      </c>
      <c r="G16" s="194" t="s">
        <v>454</v>
      </c>
      <c r="H16" s="198">
        <v>168.10475433526014</v>
      </c>
      <c r="I16" s="198">
        <v>12.470202312138726</v>
      </c>
      <c r="J16" s="198">
        <v>0</v>
      </c>
      <c r="K16" s="198">
        <v>1.385578034682081</v>
      </c>
      <c r="M16" s="193" t="s">
        <v>222</v>
      </c>
      <c r="N16" s="198">
        <v>1591.7803468208092</v>
      </c>
      <c r="O16" s="198">
        <v>3.6746202545046485</v>
      </c>
      <c r="P16" s="198">
        <v>13.34615596349701</v>
      </c>
      <c r="Q16" s="198">
        <v>1608.8011230388111</v>
      </c>
      <c r="R16" s="198">
        <v>271.80300578034678</v>
      </c>
      <c r="S16" s="198">
        <v>105.26416184971099</v>
      </c>
      <c r="T16" s="198">
        <v>171.95375722543352</v>
      </c>
      <c r="U16" s="198">
        <v>0</v>
      </c>
      <c r="V16" s="198">
        <v>110.9907514450867</v>
      </c>
      <c r="W16" s="198">
        <v>65.068786127167627</v>
      </c>
      <c r="X16" s="198">
        <v>52.180809248554915</v>
      </c>
      <c r="Y16" s="198">
        <v>120.13009826589587</v>
      </c>
      <c r="Z16" s="198">
        <v>897.39136994219655</v>
      </c>
      <c r="AA16" s="198">
        <v>711.40975309661439</v>
      </c>
    </row>
    <row r="17" spans="1:27" s="193" customFormat="1" ht="12.75" x14ac:dyDescent="0.2">
      <c r="A17" s="193" t="s">
        <v>224</v>
      </c>
      <c r="B17" s="198">
        <v>555</v>
      </c>
      <c r="C17" s="194" t="s">
        <v>454</v>
      </c>
      <c r="D17" s="194" t="s">
        <v>454</v>
      </c>
      <c r="E17" s="194" t="s">
        <v>454</v>
      </c>
      <c r="F17" s="194">
        <v>3.1909090909090909</v>
      </c>
      <c r="G17" s="194" t="s">
        <v>454</v>
      </c>
      <c r="H17" s="198">
        <v>18.61904761904762</v>
      </c>
      <c r="I17" s="198">
        <v>0</v>
      </c>
      <c r="J17" s="198">
        <v>0</v>
      </c>
      <c r="K17" s="198">
        <v>0</v>
      </c>
      <c r="M17" s="193" t="s">
        <v>224</v>
      </c>
      <c r="N17" s="198">
        <v>96.964285714285708</v>
      </c>
      <c r="O17" s="198">
        <v>700.21505376344078</v>
      </c>
      <c r="P17" s="198">
        <v>-198.92473118279563</v>
      </c>
      <c r="Q17" s="198">
        <v>598.2546082949309</v>
      </c>
      <c r="R17" s="198">
        <v>35.714285714285715</v>
      </c>
      <c r="S17" s="198">
        <v>0</v>
      </c>
      <c r="T17" s="198">
        <v>0</v>
      </c>
      <c r="U17" s="198">
        <v>0</v>
      </c>
      <c r="V17" s="198">
        <v>47.857142857142854</v>
      </c>
      <c r="W17" s="198">
        <v>0</v>
      </c>
      <c r="X17" s="198">
        <v>59.523809523809526</v>
      </c>
      <c r="Y17" s="198">
        <v>0</v>
      </c>
      <c r="Z17" s="198">
        <v>143.0952380952381</v>
      </c>
      <c r="AA17" s="198">
        <v>455.15937019969283</v>
      </c>
    </row>
    <row r="18" spans="1:27" s="193" customFormat="1" ht="12.75" x14ac:dyDescent="0.2">
      <c r="A18" s="193" t="s">
        <v>233</v>
      </c>
      <c r="B18" s="198">
        <v>487.5</v>
      </c>
      <c r="C18" s="194" t="s">
        <v>454</v>
      </c>
      <c r="D18" s="194">
        <v>2.2608000000000001</v>
      </c>
      <c r="E18" s="194" t="s">
        <v>454</v>
      </c>
      <c r="F18" s="194" t="s">
        <v>454</v>
      </c>
      <c r="G18" s="194">
        <v>1.9042105263157896</v>
      </c>
      <c r="H18" s="198">
        <v>30.252252252252251</v>
      </c>
      <c r="I18" s="198">
        <v>5.7477477477477477</v>
      </c>
      <c r="J18" s="198">
        <v>0</v>
      </c>
      <c r="K18" s="198">
        <v>7.1846846846846848</v>
      </c>
      <c r="M18" s="193" t="s">
        <v>233</v>
      </c>
      <c r="N18" s="198">
        <v>309.63963963963965</v>
      </c>
      <c r="O18" s="198">
        <v>359.56403956403955</v>
      </c>
      <c r="P18" s="198">
        <v>0</v>
      </c>
      <c r="Q18" s="198">
        <v>669.20367920367914</v>
      </c>
      <c r="R18" s="198">
        <v>74.86486486486487</v>
      </c>
      <c r="S18" s="198">
        <v>34.684684684684683</v>
      </c>
      <c r="T18" s="198">
        <v>93.63513513513513</v>
      </c>
      <c r="U18" s="198">
        <v>0</v>
      </c>
      <c r="V18" s="198">
        <v>86.945945945945951</v>
      </c>
      <c r="W18" s="198">
        <v>4.7522522522522523</v>
      </c>
      <c r="X18" s="198">
        <v>22.522522522522522</v>
      </c>
      <c r="Y18" s="198">
        <v>9.9099099099099135</v>
      </c>
      <c r="Z18" s="198">
        <v>327.31531531531533</v>
      </c>
      <c r="AA18" s="198">
        <v>341.88836388836387</v>
      </c>
    </row>
    <row r="19" spans="1:27" s="193" customFormat="1" ht="12.75" x14ac:dyDescent="0.2">
      <c r="A19" s="193" t="s">
        <v>235</v>
      </c>
      <c r="B19" s="198">
        <v>450</v>
      </c>
      <c r="C19" s="194">
        <v>5.3010000000000002</v>
      </c>
      <c r="D19" s="194" t="s">
        <v>454</v>
      </c>
      <c r="E19" s="194" t="s">
        <v>454</v>
      </c>
      <c r="F19" s="194" t="s">
        <v>454</v>
      </c>
      <c r="G19" s="194" t="s">
        <v>454</v>
      </c>
      <c r="H19" s="198">
        <v>368.00000000000006</v>
      </c>
      <c r="I19" s="198">
        <v>0</v>
      </c>
      <c r="J19" s="198">
        <v>0</v>
      </c>
      <c r="K19" s="198">
        <v>0</v>
      </c>
      <c r="M19" s="193" t="s">
        <v>235</v>
      </c>
      <c r="N19" s="198">
        <v>2282.33</v>
      </c>
      <c r="O19" s="198">
        <v>0</v>
      </c>
      <c r="P19" s="198">
        <v>0</v>
      </c>
      <c r="Q19" s="198">
        <v>2282.33</v>
      </c>
      <c r="R19" s="198">
        <v>314.67</v>
      </c>
      <c r="S19" s="198">
        <v>0</v>
      </c>
      <c r="T19" s="198">
        <v>112.2</v>
      </c>
      <c r="U19" s="198">
        <v>0</v>
      </c>
      <c r="V19" s="198">
        <v>298.58999999999997</v>
      </c>
      <c r="W19" s="198">
        <v>0</v>
      </c>
      <c r="X19" s="198">
        <v>0</v>
      </c>
      <c r="Y19" s="198">
        <v>142.17999999999995</v>
      </c>
      <c r="Z19" s="198">
        <v>867.64</v>
      </c>
      <c r="AA19" s="198">
        <v>1414.69</v>
      </c>
    </row>
    <row r="20" spans="1:27" s="193" customFormat="1" ht="12.75" x14ac:dyDescent="0.2">
      <c r="A20" s="193" t="s">
        <v>236</v>
      </c>
      <c r="B20" s="198">
        <v>539</v>
      </c>
      <c r="C20" s="194">
        <v>5.0536184210526311</v>
      </c>
      <c r="D20" s="194">
        <v>7.5387640449438207</v>
      </c>
      <c r="E20" s="194">
        <v>3.6513875598086125</v>
      </c>
      <c r="F20" s="194" t="s">
        <v>454</v>
      </c>
      <c r="G20" s="194" t="s">
        <v>454</v>
      </c>
      <c r="H20" s="198">
        <v>96.191962491627606</v>
      </c>
      <c r="I20" s="198">
        <v>18.491721366376424</v>
      </c>
      <c r="J20" s="198">
        <v>0</v>
      </c>
      <c r="K20" s="198">
        <v>4.5921969189551239</v>
      </c>
      <c r="M20" s="193" t="s">
        <v>236</v>
      </c>
      <c r="N20" s="198">
        <v>1841.1962491627596</v>
      </c>
      <c r="O20" s="198">
        <v>40.935144962204582</v>
      </c>
      <c r="P20" s="198">
        <v>-54.081671456042059</v>
      </c>
      <c r="Q20" s="198">
        <v>1828.049722668922</v>
      </c>
      <c r="R20" s="198">
        <v>233.55702612190223</v>
      </c>
      <c r="S20" s="198">
        <v>25.446081714668452</v>
      </c>
      <c r="T20" s="198">
        <v>140.65639651707971</v>
      </c>
      <c r="U20" s="198">
        <v>0</v>
      </c>
      <c r="V20" s="198">
        <v>53.302746148693906</v>
      </c>
      <c r="W20" s="198">
        <v>0.16744809109176156</v>
      </c>
      <c r="X20" s="198">
        <v>79.931681178834566</v>
      </c>
      <c r="Y20" s="198">
        <v>58.821165438713933</v>
      </c>
      <c r="Z20" s="198">
        <v>591.88254521098463</v>
      </c>
      <c r="AA20" s="198">
        <v>1236.1671774579372</v>
      </c>
    </row>
    <row r="21" spans="1:27" s="193" customFormat="1" ht="12.75" x14ac:dyDescent="0.2">
      <c r="A21" s="193" t="s">
        <v>240</v>
      </c>
      <c r="B21" s="198">
        <v>544.19999999999993</v>
      </c>
      <c r="C21" s="194">
        <v>4.7423076923076923</v>
      </c>
      <c r="D21" s="194">
        <v>4.6384615384615389</v>
      </c>
      <c r="E21" s="194" t="s">
        <v>454</v>
      </c>
      <c r="F21" s="194" t="s">
        <v>454</v>
      </c>
      <c r="G21" s="194">
        <v>2.25</v>
      </c>
      <c r="H21" s="198">
        <v>36.339560439560437</v>
      </c>
      <c r="I21" s="198">
        <v>14.723076923076922</v>
      </c>
      <c r="J21" s="198">
        <v>0</v>
      </c>
      <c r="K21" s="198">
        <v>15.703505494505494</v>
      </c>
      <c r="M21" s="193" t="s">
        <v>240</v>
      </c>
      <c r="N21" s="198">
        <v>753.03296703296701</v>
      </c>
      <c r="O21" s="198">
        <v>385.64697544214027</v>
      </c>
      <c r="P21" s="198">
        <v>253.14285714285714</v>
      </c>
      <c r="Q21" s="198">
        <v>1391.8227996179644</v>
      </c>
      <c r="R21" s="198">
        <v>195.09994505494507</v>
      </c>
      <c r="S21" s="198">
        <v>2.8727472527472528</v>
      </c>
      <c r="T21" s="198">
        <v>138.9832967032967</v>
      </c>
      <c r="U21" s="198">
        <v>0</v>
      </c>
      <c r="V21" s="198">
        <v>0.60428571428571431</v>
      </c>
      <c r="W21" s="198">
        <v>42.131868131868131</v>
      </c>
      <c r="X21" s="198">
        <v>64.154450549450559</v>
      </c>
      <c r="Y21" s="198">
        <v>76.496153846153788</v>
      </c>
      <c r="Z21" s="198">
        <v>520.34274725274724</v>
      </c>
      <c r="AA21" s="198">
        <v>871.48005236521715</v>
      </c>
    </row>
    <row r="22" spans="1:27" s="193" customFormat="1" ht="12.75" x14ac:dyDescent="0.2">
      <c r="A22" s="193" t="s">
        <v>406</v>
      </c>
      <c r="B22" s="198">
        <v>523</v>
      </c>
      <c r="C22" s="194">
        <v>2.4</v>
      </c>
      <c r="D22" s="194" t="s">
        <v>454</v>
      </c>
      <c r="E22" s="194" t="s">
        <v>454</v>
      </c>
      <c r="F22" s="194" t="s">
        <v>454</v>
      </c>
      <c r="G22" s="194" t="s">
        <v>454</v>
      </c>
      <c r="H22" s="198">
        <v>55.239000000000011</v>
      </c>
      <c r="I22" s="198">
        <v>17.655000000000005</v>
      </c>
      <c r="J22" s="198">
        <v>0</v>
      </c>
      <c r="K22" s="198">
        <v>1.2375000000000003</v>
      </c>
      <c r="M22" s="193" t="s">
        <v>406</v>
      </c>
      <c r="N22" s="198">
        <v>333.13333333333333</v>
      </c>
      <c r="O22" s="198">
        <v>0</v>
      </c>
      <c r="P22" s="198">
        <v>493.33333333333331</v>
      </c>
      <c r="Q22" s="198">
        <v>826.4666666666667</v>
      </c>
      <c r="R22" s="198">
        <v>174.98966666666669</v>
      </c>
      <c r="S22" s="198">
        <v>50</v>
      </c>
      <c r="T22" s="198">
        <v>75.5</v>
      </c>
      <c r="U22" s="198">
        <v>0</v>
      </c>
      <c r="V22" s="198">
        <v>125.61666666666666</v>
      </c>
      <c r="W22" s="198">
        <v>0</v>
      </c>
      <c r="X22" s="198">
        <v>0</v>
      </c>
      <c r="Y22" s="198">
        <v>10.899999999999977</v>
      </c>
      <c r="Z22" s="198">
        <v>437.00633333333337</v>
      </c>
      <c r="AA22" s="198">
        <v>389.46033333333332</v>
      </c>
    </row>
    <row r="23" spans="1:27" s="193" customFormat="1" ht="12.75" x14ac:dyDescent="0.2">
      <c r="A23" s="193" t="s">
        <v>241</v>
      </c>
      <c r="B23" s="198">
        <v>575.1</v>
      </c>
      <c r="C23" s="194">
        <v>2.8475409836065575</v>
      </c>
      <c r="D23" s="194">
        <v>1.3846153846153846</v>
      </c>
      <c r="E23" s="194">
        <v>1.1246439024390245</v>
      </c>
      <c r="F23" s="194">
        <v>3.8797706149891242</v>
      </c>
      <c r="G23" s="194" t="s">
        <v>454</v>
      </c>
      <c r="H23" s="198">
        <v>70.783410138248854</v>
      </c>
      <c r="I23" s="198">
        <v>25.640552995391705</v>
      </c>
      <c r="J23" s="198">
        <v>0</v>
      </c>
      <c r="K23" s="198">
        <v>8.4331797235023043</v>
      </c>
      <c r="M23" s="193" t="s">
        <v>241</v>
      </c>
      <c r="N23" s="198">
        <v>680.73271889400917</v>
      </c>
      <c r="O23" s="198">
        <v>6.5572086899275854</v>
      </c>
      <c r="P23" s="198">
        <v>335.10612212226602</v>
      </c>
      <c r="Q23" s="198">
        <v>1022.3960497062028</v>
      </c>
      <c r="R23" s="198">
        <v>217.0184331797235</v>
      </c>
      <c r="S23" s="198">
        <v>24.262672811059907</v>
      </c>
      <c r="T23" s="198">
        <v>122.24884792626727</v>
      </c>
      <c r="U23" s="198">
        <v>51.635944700460833</v>
      </c>
      <c r="V23" s="198">
        <v>2.5576036866359448</v>
      </c>
      <c r="W23" s="198">
        <v>65.414746543778804</v>
      </c>
      <c r="X23" s="198">
        <v>50.880184331797238</v>
      </c>
      <c r="Y23" s="198">
        <v>150.37788018433196</v>
      </c>
      <c r="Z23" s="198">
        <v>684.39631336405535</v>
      </c>
      <c r="AA23" s="198">
        <v>337.99973634214751</v>
      </c>
    </row>
    <row r="24" spans="1:27" s="193" customFormat="1" ht="12.75" x14ac:dyDescent="0.2">
      <c r="A24" s="193" t="s">
        <v>244</v>
      </c>
      <c r="B24" s="198">
        <v>632</v>
      </c>
      <c r="C24" s="194">
        <v>3.5996785714285715</v>
      </c>
      <c r="D24" s="194">
        <v>5.85</v>
      </c>
      <c r="E24" s="194">
        <v>2.9570736842105263</v>
      </c>
      <c r="F24" s="194" t="s">
        <v>454</v>
      </c>
      <c r="G24" s="194" t="s">
        <v>454</v>
      </c>
      <c r="H24" s="198">
        <v>119.37800000000001</v>
      </c>
      <c r="I24" s="198">
        <v>2.6749999999999998</v>
      </c>
      <c r="J24" s="198">
        <v>0</v>
      </c>
      <c r="K24" s="198">
        <v>0.1875</v>
      </c>
      <c r="M24" s="193" t="s">
        <v>244</v>
      </c>
      <c r="N24" s="198">
        <v>952.42589999999996</v>
      </c>
      <c r="O24" s="198">
        <v>424.21541415851704</v>
      </c>
      <c r="P24" s="198">
        <v>422.20128448401692</v>
      </c>
      <c r="Q24" s="198">
        <v>1798.8425986425341</v>
      </c>
      <c r="R24" s="198">
        <v>206.79849999999999</v>
      </c>
      <c r="S24" s="198">
        <v>46.722700000000003</v>
      </c>
      <c r="T24" s="198">
        <v>206.8526</v>
      </c>
      <c r="U24" s="198">
        <v>48.35</v>
      </c>
      <c r="V24" s="198">
        <v>52.202500000000001</v>
      </c>
      <c r="W24" s="198">
        <v>6.6770000000000005</v>
      </c>
      <c r="X24" s="198">
        <v>151.48702499999999</v>
      </c>
      <c r="Y24" s="198">
        <v>29.904949999999985</v>
      </c>
      <c r="Z24" s="198">
        <v>748.99527499999999</v>
      </c>
      <c r="AA24" s="198">
        <v>1049.8473236425341</v>
      </c>
    </row>
    <row r="25" spans="1:27" s="193" customFormat="1" ht="12.75" x14ac:dyDescent="0.2">
      <c r="A25" s="193" t="s">
        <v>246</v>
      </c>
      <c r="B25" s="198">
        <v>559</v>
      </c>
      <c r="C25" s="194">
        <v>1.0485</v>
      </c>
      <c r="D25" s="194" t="s">
        <v>454</v>
      </c>
      <c r="E25" s="194">
        <v>1.4515555555555557</v>
      </c>
      <c r="F25" s="194" t="s">
        <v>454</v>
      </c>
      <c r="G25" s="194" t="s">
        <v>454</v>
      </c>
      <c r="H25" s="198">
        <v>109.29980543272991</v>
      </c>
      <c r="I25" s="198">
        <v>8.9787789473684221</v>
      </c>
      <c r="J25" s="198">
        <v>0</v>
      </c>
      <c r="K25" s="198">
        <v>11.223473684210528</v>
      </c>
      <c r="M25" s="193" t="s">
        <v>246</v>
      </c>
      <c r="N25" s="198">
        <v>645.04760526315783</v>
      </c>
      <c r="O25" s="198">
        <v>3.094736842105263</v>
      </c>
      <c r="P25" s="198">
        <v>178.4</v>
      </c>
      <c r="Q25" s="198">
        <v>826.54234210526306</v>
      </c>
      <c r="R25" s="198">
        <v>321.65030605263161</v>
      </c>
      <c r="S25" s="198">
        <v>153.3326337368421</v>
      </c>
      <c r="T25" s="198">
        <v>144.55286842105264</v>
      </c>
      <c r="U25" s="198">
        <v>0</v>
      </c>
      <c r="V25" s="198">
        <v>94.397447368421055</v>
      </c>
      <c r="W25" s="198">
        <v>19.124373157894741</v>
      </c>
      <c r="X25" s="198">
        <v>0</v>
      </c>
      <c r="Y25" s="198">
        <v>84.377105263157773</v>
      </c>
      <c r="Z25" s="198">
        <v>817.43473399999982</v>
      </c>
      <c r="AA25" s="198">
        <v>9.1076081052632372</v>
      </c>
    </row>
    <row r="26" spans="1:27" s="193" customFormat="1" ht="12.75" x14ac:dyDescent="0.2">
      <c r="A26" s="193" t="s">
        <v>247</v>
      </c>
      <c r="B26" s="198">
        <v>700</v>
      </c>
      <c r="C26" s="194">
        <v>5.0912408759124084</v>
      </c>
      <c r="D26" s="194" t="s">
        <v>454</v>
      </c>
      <c r="E26" s="194">
        <v>2.3415277777777779</v>
      </c>
      <c r="F26" s="194" t="s">
        <v>454</v>
      </c>
      <c r="G26" s="194" t="s">
        <v>454</v>
      </c>
      <c r="H26" s="198">
        <v>51.878343195266268</v>
      </c>
      <c r="I26" s="198">
        <v>12.672852071005915</v>
      </c>
      <c r="J26" s="198">
        <v>0</v>
      </c>
      <c r="K26" s="198">
        <v>0.8882840236686389</v>
      </c>
      <c r="M26" s="193" t="s">
        <v>247</v>
      </c>
      <c r="N26" s="198">
        <v>919.36331360946747</v>
      </c>
      <c r="O26" s="198">
        <v>273.34586644125108</v>
      </c>
      <c r="P26" s="198">
        <v>232.62647506339812</v>
      </c>
      <c r="Q26" s="198">
        <v>1425.3356551141167</v>
      </c>
      <c r="R26" s="198">
        <v>113.04745562130176</v>
      </c>
      <c r="S26" s="198">
        <v>70.485207100591722</v>
      </c>
      <c r="T26" s="198">
        <v>191.7526627218935</v>
      </c>
      <c r="U26" s="198">
        <v>0</v>
      </c>
      <c r="V26" s="198">
        <v>110.76923076923077</v>
      </c>
      <c r="W26" s="198">
        <v>6.8721893491124257</v>
      </c>
      <c r="X26" s="198">
        <v>54.437869822485204</v>
      </c>
      <c r="Y26" s="198">
        <v>153.51952662721897</v>
      </c>
      <c r="Z26" s="198">
        <v>700.88414201183434</v>
      </c>
      <c r="AA26" s="198">
        <v>724.45151310228243</v>
      </c>
    </row>
    <row r="27" spans="1:27" s="193" customFormat="1" ht="12.75" x14ac:dyDescent="0.2">
      <c r="A27" s="193" t="s">
        <v>248</v>
      </c>
      <c r="B27" s="198">
        <v>518.59999999999991</v>
      </c>
      <c r="C27" s="194">
        <v>5.18792599805258</v>
      </c>
      <c r="D27" s="194">
        <v>2.6460000000000004</v>
      </c>
      <c r="E27" s="194" t="s">
        <v>454</v>
      </c>
      <c r="F27" s="194" t="s">
        <v>454</v>
      </c>
      <c r="G27" s="194">
        <v>2.7333333333333334</v>
      </c>
      <c r="H27" s="198">
        <v>124.08682634730539</v>
      </c>
      <c r="I27" s="198">
        <v>14.656437125748504</v>
      </c>
      <c r="J27" s="198">
        <v>0</v>
      </c>
      <c r="K27" s="198">
        <v>2.756362275449102</v>
      </c>
      <c r="M27" s="193" t="s">
        <v>248</v>
      </c>
      <c r="N27" s="198">
        <v>1403.5527694610778</v>
      </c>
      <c r="O27" s="198">
        <v>21.160546040785562</v>
      </c>
      <c r="P27" s="198">
        <v>262.79940343090027</v>
      </c>
      <c r="Q27" s="198">
        <v>1687.5127189327638</v>
      </c>
      <c r="R27" s="198">
        <v>235.52956586826346</v>
      </c>
      <c r="S27" s="198">
        <v>34.382485029940121</v>
      </c>
      <c r="T27" s="198">
        <v>18.432634730538922</v>
      </c>
      <c r="U27" s="198">
        <v>0</v>
      </c>
      <c r="V27" s="198">
        <v>77.640718562874255</v>
      </c>
      <c r="W27" s="198">
        <v>18.432634730538922</v>
      </c>
      <c r="X27" s="198">
        <v>53.392964071856291</v>
      </c>
      <c r="Y27" s="198">
        <v>55.014970059880227</v>
      </c>
      <c r="Z27" s="198">
        <v>492.8259730538922</v>
      </c>
      <c r="AA27" s="198">
        <v>1194.6867458788715</v>
      </c>
    </row>
    <row r="28" spans="1:27" s="193" customFormat="1" ht="12.75" x14ac:dyDescent="0.2">
      <c r="A28" s="193" t="s">
        <v>412</v>
      </c>
      <c r="B28" s="198">
        <v>543</v>
      </c>
      <c r="C28" s="194" t="s">
        <v>454</v>
      </c>
      <c r="D28" s="194" t="s">
        <v>454</v>
      </c>
      <c r="E28" s="194" t="s">
        <v>454</v>
      </c>
      <c r="F28" s="194">
        <v>0.72</v>
      </c>
      <c r="G28" s="194" t="s">
        <v>454</v>
      </c>
      <c r="H28" s="198">
        <v>0</v>
      </c>
      <c r="I28" s="198">
        <v>0</v>
      </c>
      <c r="J28" s="198">
        <v>0</v>
      </c>
      <c r="K28" s="198">
        <v>0</v>
      </c>
      <c r="M28" s="193" t="s">
        <v>412</v>
      </c>
      <c r="N28" s="198">
        <v>0</v>
      </c>
      <c r="O28" s="198">
        <v>133.67741935483869</v>
      </c>
      <c r="P28" s="198">
        <v>133.67741935483869</v>
      </c>
      <c r="Q28" s="198">
        <v>267.35483870967738</v>
      </c>
      <c r="R28" s="198">
        <v>0</v>
      </c>
      <c r="S28" s="198">
        <v>45.2</v>
      </c>
      <c r="T28" s="198">
        <v>0</v>
      </c>
      <c r="U28" s="198">
        <v>0</v>
      </c>
      <c r="V28" s="198">
        <v>0</v>
      </c>
      <c r="W28" s="198">
        <v>0</v>
      </c>
      <c r="X28" s="198">
        <v>0</v>
      </c>
      <c r="Y28" s="198">
        <v>0</v>
      </c>
      <c r="Z28" s="198">
        <v>45.2</v>
      </c>
      <c r="AA28" s="198">
        <v>222.15483870967736</v>
      </c>
    </row>
    <row r="29" spans="1:27" s="193" customFormat="1" ht="12.75" x14ac:dyDescent="0.2">
      <c r="A29" s="193" t="s">
        <v>413</v>
      </c>
      <c r="B29" s="198">
        <v>614.00000000000011</v>
      </c>
      <c r="C29" s="194">
        <v>4.95</v>
      </c>
      <c r="D29" s="194" t="s">
        <v>454</v>
      </c>
      <c r="E29" s="194">
        <v>2.7041121495327105</v>
      </c>
      <c r="F29" s="194" t="s">
        <v>454</v>
      </c>
      <c r="G29" s="194" t="s">
        <v>454</v>
      </c>
      <c r="H29" s="198">
        <v>165.80004842615011</v>
      </c>
      <c r="I29" s="198">
        <v>25.700726392251816</v>
      </c>
      <c r="J29" s="198">
        <v>0</v>
      </c>
      <c r="K29" s="198">
        <v>4.6828087167070223</v>
      </c>
      <c r="M29" s="193" t="s">
        <v>413</v>
      </c>
      <c r="N29" s="198">
        <v>1308.2966101694915</v>
      </c>
      <c r="O29" s="198">
        <v>262.40179868557601</v>
      </c>
      <c r="P29" s="198">
        <v>-13.617433414043584</v>
      </c>
      <c r="Q29" s="198">
        <v>1557.0809754410238</v>
      </c>
      <c r="R29" s="198">
        <v>436.66259079903148</v>
      </c>
      <c r="S29" s="198">
        <v>36.319612590799032</v>
      </c>
      <c r="T29" s="198">
        <v>125.06416464891041</v>
      </c>
      <c r="U29" s="198">
        <v>18.159806295399516</v>
      </c>
      <c r="V29" s="198">
        <v>210.38498789346247</v>
      </c>
      <c r="W29" s="198">
        <v>47.911622276029057</v>
      </c>
      <c r="X29" s="198">
        <v>84.745762711864401</v>
      </c>
      <c r="Y29" s="198">
        <v>25.956416464891049</v>
      </c>
      <c r="Z29" s="198">
        <v>985.20496368038744</v>
      </c>
      <c r="AA29" s="198">
        <v>571.87601176063652</v>
      </c>
    </row>
    <row r="30" spans="1:27" s="193" customFormat="1" ht="12.75" x14ac:dyDescent="0.2">
      <c r="A30" s="193" t="s">
        <v>414</v>
      </c>
      <c r="B30" s="198">
        <v>649.4</v>
      </c>
      <c r="C30" s="194">
        <v>4.04</v>
      </c>
      <c r="D30" s="194">
        <v>3.6</v>
      </c>
      <c r="E30" s="194" t="s">
        <v>454</v>
      </c>
      <c r="F30" s="194" t="s">
        <v>454</v>
      </c>
      <c r="G30" s="194" t="s">
        <v>454</v>
      </c>
      <c r="H30" s="198">
        <v>133.55589783083045</v>
      </c>
      <c r="I30" s="198">
        <v>17.579258118341677</v>
      </c>
      <c r="J30" s="198">
        <v>35.457579258118344</v>
      </c>
      <c r="K30" s="198">
        <v>1.2321909896033887</v>
      </c>
      <c r="M30" s="193" t="s">
        <v>414</v>
      </c>
      <c r="N30" s="198">
        <v>0</v>
      </c>
      <c r="O30" s="198">
        <v>1206.931074316519</v>
      </c>
      <c r="P30" s="198">
        <v>-75.985111025542295</v>
      </c>
      <c r="Q30" s="198">
        <v>1130.9459632909768</v>
      </c>
      <c r="R30" s="198">
        <v>287.34206135284302</v>
      </c>
      <c r="S30" s="198">
        <v>129.76511359260687</v>
      </c>
      <c r="T30" s="198">
        <v>68.219740726479273</v>
      </c>
      <c r="U30" s="198">
        <v>0</v>
      </c>
      <c r="V30" s="198">
        <v>120.13862148633039</v>
      </c>
      <c r="W30" s="198">
        <v>0</v>
      </c>
      <c r="X30" s="198">
        <v>240.44685534591193</v>
      </c>
      <c r="Y30" s="198">
        <v>9.0489025798999592</v>
      </c>
      <c r="Z30" s="198">
        <v>854.96129508407137</v>
      </c>
      <c r="AA30" s="198">
        <v>275.9846682069055</v>
      </c>
    </row>
    <row r="31" spans="1:27" s="193" customFormat="1" ht="12.75" x14ac:dyDescent="0.2">
      <c r="A31" s="193" t="s">
        <v>417</v>
      </c>
      <c r="B31" s="198">
        <v>674.2</v>
      </c>
      <c r="C31" s="194" t="s">
        <v>454</v>
      </c>
      <c r="D31" s="194">
        <v>5.2875000000000005</v>
      </c>
      <c r="E31" s="194" t="s">
        <v>454</v>
      </c>
      <c r="F31" s="194" t="s">
        <v>454</v>
      </c>
      <c r="G31" s="194" t="s">
        <v>454</v>
      </c>
      <c r="H31" s="198">
        <v>74.270833333333343</v>
      </c>
      <c r="I31" s="198">
        <v>45.272916666666674</v>
      </c>
      <c r="J31" s="198">
        <v>57.916666666666664</v>
      </c>
      <c r="K31" s="198">
        <v>13.432291666666664</v>
      </c>
      <c r="M31" s="193" t="s">
        <v>417</v>
      </c>
      <c r="N31" s="198">
        <v>4403.583333333333</v>
      </c>
      <c r="O31" s="198">
        <v>19.666666666666668</v>
      </c>
      <c r="P31" s="198">
        <v>49.166666666666664</v>
      </c>
      <c r="Q31" s="198">
        <v>4472.416666666667</v>
      </c>
      <c r="R31" s="198">
        <v>580.75594791666663</v>
      </c>
      <c r="S31" s="198">
        <v>764.35416666666663</v>
      </c>
      <c r="T31" s="198">
        <v>173.91666666666666</v>
      </c>
      <c r="U31" s="198">
        <v>0</v>
      </c>
      <c r="V31" s="198">
        <v>67.479166666666671</v>
      </c>
      <c r="W31" s="198">
        <v>93.896458333333328</v>
      </c>
      <c r="X31" s="198">
        <v>434.16666666666669</v>
      </c>
      <c r="Y31" s="198">
        <v>310.51208333333307</v>
      </c>
      <c r="Z31" s="198">
        <v>2425.0811562499998</v>
      </c>
      <c r="AA31" s="198">
        <v>2047.3355104166667</v>
      </c>
    </row>
    <row r="32" spans="1:27" s="193" customFormat="1" ht="12.75" x14ac:dyDescent="0.2">
      <c r="A32" s="193" t="s">
        <v>249</v>
      </c>
      <c r="B32" s="198">
        <v>627</v>
      </c>
      <c r="C32" s="194" t="s">
        <v>454</v>
      </c>
      <c r="D32" s="194" t="s">
        <v>454</v>
      </c>
      <c r="E32" s="194" t="s">
        <v>454</v>
      </c>
      <c r="F32" s="194" t="s">
        <v>454</v>
      </c>
      <c r="G32" s="194" t="s">
        <v>454</v>
      </c>
      <c r="H32" s="198">
        <v>62.02</v>
      </c>
      <c r="I32" s="198">
        <v>17.799999999999997</v>
      </c>
      <c r="J32" s="198">
        <v>0</v>
      </c>
      <c r="K32" s="198">
        <v>1.4239999999999995</v>
      </c>
      <c r="M32" s="193" t="s">
        <v>249</v>
      </c>
      <c r="N32" s="198">
        <v>0</v>
      </c>
      <c r="O32" s="198">
        <v>1336.1111111111111</v>
      </c>
      <c r="P32" s="198">
        <v>0</v>
      </c>
      <c r="Q32" s="198">
        <v>1336.1111111111111</v>
      </c>
      <c r="R32" s="198">
        <v>242.04999999999995</v>
      </c>
      <c r="S32" s="198">
        <v>28.333333333333332</v>
      </c>
      <c r="T32" s="198">
        <v>252.58333333333334</v>
      </c>
      <c r="U32" s="198">
        <v>0</v>
      </c>
      <c r="V32" s="198">
        <v>0</v>
      </c>
      <c r="W32" s="198">
        <v>0</v>
      </c>
      <c r="X32" s="198">
        <v>145.08333333333334</v>
      </c>
      <c r="Y32" s="198">
        <v>302.99999999999989</v>
      </c>
      <c r="Z32" s="198">
        <v>971.04999999999984</v>
      </c>
      <c r="AA32" s="198">
        <v>365.0611111111113</v>
      </c>
    </row>
    <row r="33" spans="1:28" s="193" customFormat="1" ht="12.75" x14ac:dyDescent="0.2">
      <c r="A33" s="193" t="s">
        <v>255</v>
      </c>
      <c r="B33" s="198">
        <v>554</v>
      </c>
      <c r="C33" s="194">
        <v>3.8185714285714289</v>
      </c>
      <c r="D33" s="194" t="s">
        <v>454</v>
      </c>
      <c r="E33" s="194">
        <v>1.7407468879668051</v>
      </c>
      <c r="F33" s="194" t="s">
        <v>454</v>
      </c>
      <c r="G33" s="194" t="s">
        <v>454</v>
      </c>
      <c r="H33" s="198">
        <v>65.872641509433961</v>
      </c>
      <c r="I33" s="198">
        <v>17.146226415094343</v>
      </c>
      <c r="J33" s="198">
        <v>0</v>
      </c>
      <c r="K33" s="198">
        <v>2.0400943396226414</v>
      </c>
      <c r="M33" s="193" t="s">
        <v>255</v>
      </c>
      <c r="N33" s="198">
        <v>1226.0613207547169</v>
      </c>
      <c r="O33" s="198">
        <v>101.10613207547172</v>
      </c>
      <c r="P33" s="198">
        <v>-158.12183288409705</v>
      </c>
      <c r="Q33" s="198">
        <v>1169.0456199460916</v>
      </c>
      <c r="R33" s="198">
        <v>287.4445754716981</v>
      </c>
      <c r="S33" s="198">
        <v>35.377358490566039</v>
      </c>
      <c r="T33" s="198">
        <v>157.54716981132074</v>
      </c>
      <c r="U33" s="198">
        <v>0</v>
      </c>
      <c r="V33" s="198">
        <v>210.61320754716982</v>
      </c>
      <c r="W33" s="198">
        <v>37.735849056603776</v>
      </c>
      <c r="X33" s="198">
        <v>25.235849056603772</v>
      </c>
      <c r="Y33" s="198">
        <v>95.754716981131992</v>
      </c>
      <c r="Z33" s="198">
        <v>849.70872641509436</v>
      </c>
      <c r="AA33" s="198">
        <v>319.33689353099732</v>
      </c>
    </row>
    <row r="34" spans="1:28" s="193" customFormat="1" ht="12.75" x14ac:dyDescent="0.2">
      <c r="A34" s="193" t="s">
        <v>265</v>
      </c>
      <c r="B34" s="198">
        <v>638.35</v>
      </c>
      <c r="C34" s="194">
        <v>2.3076923076923075</v>
      </c>
      <c r="D34" s="194" t="s">
        <v>454</v>
      </c>
      <c r="E34" s="194">
        <v>1.7444615384615385</v>
      </c>
      <c r="F34" s="194">
        <v>2.9367000000000005</v>
      </c>
      <c r="G34" s="194" t="s">
        <v>454</v>
      </c>
      <c r="H34" s="198">
        <v>0</v>
      </c>
      <c r="I34" s="198">
        <v>0</v>
      </c>
      <c r="J34" s="198">
        <v>0</v>
      </c>
      <c r="K34" s="198">
        <v>0</v>
      </c>
      <c r="M34" s="193" t="s">
        <v>265</v>
      </c>
      <c r="N34" s="198">
        <v>231.8515427927928</v>
      </c>
      <c r="O34" s="198">
        <v>45.161290322580641</v>
      </c>
      <c r="P34" s="198">
        <v>-44.980645161290333</v>
      </c>
      <c r="Q34" s="198">
        <v>232.0321879540831</v>
      </c>
      <c r="R34" s="198">
        <v>0</v>
      </c>
      <c r="S34" s="198">
        <v>0</v>
      </c>
      <c r="T34" s="198">
        <v>0</v>
      </c>
      <c r="U34" s="198">
        <v>0</v>
      </c>
      <c r="V34" s="198">
        <v>0</v>
      </c>
      <c r="W34" s="198">
        <v>0</v>
      </c>
      <c r="X34" s="198">
        <v>0</v>
      </c>
      <c r="Y34" s="198">
        <v>2.2387387387387387</v>
      </c>
      <c r="Z34" s="198">
        <v>2.2387387387387387</v>
      </c>
      <c r="AA34" s="198">
        <v>229.79344921534437</v>
      </c>
    </row>
    <row r="35" spans="1:28" s="193" customFormat="1" ht="12.75" x14ac:dyDescent="0.2">
      <c r="A35" s="193" t="s">
        <v>267</v>
      </c>
      <c r="B35" s="198">
        <v>535.79999999999995</v>
      </c>
      <c r="C35" s="194">
        <v>2.7</v>
      </c>
      <c r="D35" s="194">
        <v>4.05</v>
      </c>
      <c r="E35" s="194">
        <v>2.4496864864864869</v>
      </c>
      <c r="F35" s="194" t="s">
        <v>454</v>
      </c>
      <c r="G35" s="194" t="s">
        <v>454</v>
      </c>
      <c r="H35" s="198">
        <v>139.21052631578948</v>
      </c>
      <c r="I35" s="198">
        <v>0</v>
      </c>
      <c r="J35" s="198">
        <v>0</v>
      </c>
      <c r="K35" s="198">
        <v>0</v>
      </c>
      <c r="M35" s="193" t="s">
        <v>267</v>
      </c>
      <c r="N35" s="198">
        <v>1095.5075263157894</v>
      </c>
      <c r="O35" s="198">
        <v>167.68421052631578</v>
      </c>
      <c r="P35" s="198">
        <v>210.31578947368422</v>
      </c>
      <c r="Q35" s="198">
        <v>1473.5075263157894</v>
      </c>
      <c r="R35" s="198">
        <v>402.63157894736844</v>
      </c>
      <c r="S35" s="198">
        <v>136.71052631578948</v>
      </c>
      <c r="T35" s="198">
        <v>315.78947368421052</v>
      </c>
      <c r="U35" s="198">
        <v>35.189473684210526</v>
      </c>
      <c r="V35" s="198">
        <v>89.021052631578954</v>
      </c>
      <c r="W35" s="198">
        <v>0</v>
      </c>
      <c r="X35" s="198">
        <v>26.236842105263158</v>
      </c>
      <c r="Y35" s="198">
        <v>0</v>
      </c>
      <c r="Z35" s="198">
        <v>1005.578947368421</v>
      </c>
      <c r="AA35" s="198">
        <v>467.92857894736841</v>
      </c>
    </row>
    <row r="36" spans="1:28" s="45" customFormat="1" x14ac:dyDescent="0.25">
      <c r="A36" s="46" t="s">
        <v>165</v>
      </c>
      <c r="B36" s="47">
        <v>610.67000000000007</v>
      </c>
      <c r="C36" s="49">
        <v>3.8140030923531421</v>
      </c>
      <c r="D36" s="49">
        <v>4.4142664592964485</v>
      </c>
      <c r="E36" s="49">
        <v>2.2593746471904468</v>
      </c>
      <c r="F36" s="49">
        <v>2.6764471008426023</v>
      </c>
      <c r="G36" s="49">
        <v>2.161147242481829</v>
      </c>
      <c r="H36" s="47">
        <v>77.612537565916242</v>
      </c>
      <c r="I36" s="47">
        <v>12.792807227509321</v>
      </c>
      <c r="J36" s="47">
        <v>3.4206851982265163</v>
      </c>
      <c r="K36" s="47">
        <v>3.866484601945706</v>
      </c>
      <c r="L36" s="47"/>
      <c r="M36" s="46" t="s">
        <v>165</v>
      </c>
      <c r="N36" s="47">
        <v>937.6035305716498</v>
      </c>
      <c r="O36" s="47">
        <v>277.13827373287859</v>
      </c>
      <c r="P36" s="47">
        <v>85.397587510029155</v>
      </c>
      <c r="Q36" s="47">
        <v>1300.1393918145577</v>
      </c>
      <c r="R36" s="47">
        <v>218.69401623391857</v>
      </c>
      <c r="S36" s="47">
        <v>72.645581879338863</v>
      </c>
      <c r="T36" s="47">
        <v>117.55075781594213</v>
      </c>
      <c r="U36" s="47">
        <v>33.146963238786611</v>
      </c>
      <c r="V36" s="47">
        <v>74.782738184413731</v>
      </c>
      <c r="W36" s="47">
        <v>19.591926013741457</v>
      </c>
      <c r="X36" s="47">
        <v>63.425800268309189</v>
      </c>
      <c r="Y36" s="47">
        <v>64.623622628089663</v>
      </c>
      <c r="Z36" s="47">
        <v>664.46140626254021</v>
      </c>
      <c r="AA36" s="47">
        <v>635.67798555201739</v>
      </c>
      <c r="AB36" s="44"/>
    </row>
  </sheetData>
  <mergeCells count="4">
    <mergeCell ref="H3:K3"/>
    <mergeCell ref="N3:Q3"/>
    <mergeCell ref="R3:Z3"/>
    <mergeCell ref="C3:G3"/>
  </mergeCells>
  <pageMargins left="0.7" right="0.7" top="0.75" bottom="0.75" header="0.3" footer="0.3"/>
  <pageSetup paperSize="9" orientation="portrait" r:id="rId1"/>
  <headerFooter>
    <oddHeader>&amp;C&amp;"Arial"&amp;12&amp;K000000OFFICIAL&amp;1#</oddHeader>
    <oddFooter>&amp;C&amp;1#&amp;"Arial"&amp;12&amp;K000000OFFICIAL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459F9-2519-47C7-A4B8-68D860D1CCFC}">
  <sheetPr codeName="Sheet24"/>
  <dimension ref="A1:P75"/>
  <sheetViews>
    <sheetView zoomScale="70" zoomScaleNormal="70" workbookViewId="0">
      <pane xSplit="1" ySplit="5" topLeftCell="B6" activePane="bottomRight" state="frozen"/>
      <selection activeCell="F34" sqref="F34"/>
      <selection pane="topRight" activeCell="F34" sqref="F34"/>
      <selection pane="bottomLeft" activeCell="F34" sqref="F34"/>
      <selection pane="bottomRight" activeCell="P24" sqref="P24"/>
    </sheetView>
  </sheetViews>
  <sheetFormatPr defaultColWidth="9.140625" defaultRowHeight="15" x14ac:dyDescent="0.25"/>
  <cols>
    <col min="1" max="1" width="27.85546875" style="1" bestFit="1" customWidth="1"/>
    <col min="2" max="2" width="10.28515625" style="1" customWidth="1"/>
    <col min="3" max="7" width="9.140625" style="1"/>
    <col min="8" max="8" width="11" style="1" customWidth="1"/>
    <col min="9" max="9" width="12.7109375" style="1" customWidth="1"/>
    <col min="10" max="10" width="10.5703125" style="1" customWidth="1"/>
    <col min="11" max="13" width="9.140625" style="1"/>
    <col min="14" max="14" width="13.42578125" style="1" customWidth="1"/>
    <col min="15" max="16384" width="9.140625" style="1"/>
  </cols>
  <sheetData>
    <row r="1" spans="1:16" ht="18.75" x14ac:dyDescent="0.3">
      <c r="A1" s="1" t="s">
        <v>421</v>
      </c>
      <c r="B1" s="8"/>
    </row>
    <row r="2" spans="1:16" ht="19.5" thickBot="1" x14ac:dyDescent="0.35">
      <c r="A2" s="265" t="s">
        <v>469</v>
      </c>
      <c r="B2" s="13"/>
      <c r="C2" s="13"/>
      <c r="D2" s="13"/>
      <c r="E2" s="13"/>
      <c r="F2" s="13"/>
      <c r="G2" s="17"/>
      <c r="H2" s="13"/>
      <c r="I2" s="13"/>
      <c r="J2" s="13"/>
      <c r="K2" s="13"/>
      <c r="L2" s="13"/>
      <c r="M2" s="13"/>
      <c r="N2" s="13"/>
      <c r="O2" s="13"/>
    </row>
    <row r="3" spans="1:16" s="266" customFormat="1" x14ac:dyDescent="0.25">
      <c r="A3" s="284"/>
      <c r="B3" s="334" t="s">
        <v>470</v>
      </c>
      <c r="C3" s="334"/>
      <c r="D3" s="335"/>
      <c r="E3" s="336" t="s">
        <v>471</v>
      </c>
      <c r="F3" s="334"/>
      <c r="G3" s="334"/>
      <c r="H3" s="334"/>
      <c r="I3" s="334"/>
      <c r="J3" s="335"/>
      <c r="K3" s="336" t="s">
        <v>472</v>
      </c>
      <c r="L3" s="334"/>
      <c r="M3" s="334"/>
      <c r="N3" s="334"/>
      <c r="O3" s="335"/>
    </row>
    <row r="4" spans="1:16" ht="24.75" x14ac:dyDescent="0.25">
      <c r="A4" s="30" t="s">
        <v>422</v>
      </c>
      <c r="B4" s="30" t="s">
        <v>423</v>
      </c>
      <c r="C4" s="30" t="s">
        <v>424</v>
      </c>
      <c r="D4" s="30" t="s">
        <v>425</v>
      </c>
      <c r="E4" s="31" t="s">
        <v>437</v>
      </c>
      <c r="F4" s="30" t="s">
        <v>438</v>
      </c>
      <c r="G4" s="30" t="s">
        <v>439</v>
      </c>
      <c r="H4" s="30" t="s">
        <v>440</v>
      </c>
      <c r="I4" s="30" t="s">
        <v>441</v>
      </c>
      <c r="J4" s="30" t="s">
        <v>442</v>
      </c>
      <c r="K4" s="28" t="s">
        <v>426</v>
      </c>
      <c r="L4" s="28" t="s">
        <v>427</v>
      </c>
      <c r="M4" s="28" t="s">
        <v>428</v>
      </c>
      <c r="N4" s="30" t="s">
        <v>429</v>
      </c>
      <c r="O4" s="28" t="s">
        <v>430</v>
      </c>
      <c r="P4" s="103"/>
    </row>
    <row r="5" spans="1:16" s="297" customFormat="1" ht="39.75" customHeight="1" x14ac:dyDescent="0.2">
      <c r="A5" s="294"/>
      <c r="B5" s="295" t="s">
        <v>431</v>
      </c>
      <c r="C5" s="295" t="s">
        <v>431</v>
      </c>
      <c r="D5" s="295" t="s">
        <v>431</v>
      </c>
      <c r="E5" s="296" t="s">
        <v>148</v>
      </c>
      <c r="F5" s="296" t="s">
        <v>148</v>
      </c>
      <c r="G5" s="59" t="s">
        <v>148</v>
      </c>
      <c r="H5" s="59" t="s">
        <v>148</v>
      </c>
      <c r="I5" s="59" t="s">
        <v>148</v>
      </c>
      <c r="J5" s="59" t="s">
        <v>148</v>
      </c>
      <c r="K5" s="59" t="s">
        <v>432</v>
      </c>
      <c r="L5" s="59" t="s">
        <v>432</v>
      </c>
      <c r="M5" s="59" t="s">
        <v>432</v>
      </c>
      <c r="N5" s="59" t="s">
        <v>432</v>
      </c>
      <c r="O5" s="59" t="s">
        <v>432</v>
      </c>
      <c r="P5" s="306"/>
    </row>
    <row r="6" spans="1:16" s="193" customFormat="1" ht="12.75" x14ac:dyDescent="0.2">
      <c r="A6" s="193" t="s">
        <v>433</v>
      </c>
      <c r="B6" s="198">
        <v>34.036718148483232</v>
      </c>
      <c r="C6" s="194" t="s">
        <v>454</v>
      </c>
      <c r="D6" s="194" t="s">
        <v>454</v>
      </c>
      <c r="E6" s="198">
        <v>409.72263993316625</v>
      </c>
      <c r="F6" s="198" t="s">
        <v>454</v>
      </c>
      <c r="G6" s="198" t="s">
        <v>454</v>
      </c>
      <c r="H6" s="198">
        <v>249.89869281045753</v>
      </c>
      <c r="I6" s="198" t="s">
        <v>454</v>
      </c>
      <c r="J6" s="198" t="s">
        <v>454</v>
      </c>
      <c r="K6" s="198">
        <v>944.50049950049959</v>
      </c>
      <c r="L6" s="198">
        <v>1530.6652071886449</v>
      </c>
      <c r="M6" s="198">
        <v>92.263535481259026</v>
      </c>
      <c r="N6" s="198">
        <v>888.35879728953648</v>
      </c>
      <c r="O6" s="198" t="s">
        <v>454</v>
      </c>
    </row>
    <row r="7" spans="1:16" s="193" customFormat="1" ht="12.75" x14ac:dyDescent="0.2">
      <c r="A7" s="193" t="s">
        <v>434</v>
      </c>
      <c r="B7" s="198">
        <v>24.741715491164705</v>
      </c>
      <c r="C7" s="198">
        <v>4.1593698630136986</v>
      </c>
      <c r="D7" s="198">
        <v>3.2998787643712459</v>
      </c>
      <c r="E7" s="198">
        <v>327.83234386136274</v>
      </c>
      <c r="F7" s="198">
        <v>228.66431828600381</v>
      </c>
      <c r="G7" s="198">
        <v>442.23662903868609</v>
      </c>
      <c r="H7" s="198">
        <v>271.63176270658209</v>
      </c>
      <c r="I7" s="198">
        <v>115.06574871076286</v>
      </c>
      <c r="J7" s="198">
        <v>277.86653413638726</v>
      </c>
      <c r="K7" s="198">
        <v>1031.6891610493656</v>
      </c>
      <c r="L7" s="198">
        <v>1314.1691631097656</v>
      </c>
      <c r="M7" s="198">
        <v>84.802068010033508</v>
      </c>
      <c r="N7" s="198">
        <v>641.00544581117674</v>
      </c>
      <c r="O7" s="198">
        <v>1433.8963226851822</v>
      </c>
    </row>
    <row r="8" spans="1:16" s="193" customFormat="1" ht="12.75" x14ac:dyDescent="0.2">
      <c r="A8" s="193" t="s">
        <v>435</v>
      </c>
      <c r="B8" s="198">
        <v>46.143343958186229</v>
      </c>
      <c r="C8" s="198">
        <v>2.1151040881716363</v>
      </c>
      <c r="D8" s="198">
        <v>3.3422863924050632</v>
      </c>
      <c r="E8" s="198">
        <v>361.66541678608621</v>
      </c>
      <c r="F8" s="198">
        <v>465.54539775832291</v>
      </c>
      <c r="G8" s="198">
        <v>652.71399715976156</v>
      </c>
      <c r="H8" s="198">
        <v>194.74370808809678</v>
      </c>
      <c r="I8" s="198">
        <v>129.31150762550928</v>
      </c>
      <c r="J8" s="198">
        <v>372.72119149338545</v>
      </c>
      <c r="K8" s="198">
        <v>1018.9368889564391</v>
      </c>
      <c r="L8" s="198">
        <v>1301.8926946494448</v>
      </c>
      <c r="M8" s="198">
        <v>51.871517937317513</v>
      </c>
      <c r="N8" s="198">
        <v>534.88691833505789</v>
      </c>
      <c r="O8" s="198">
        <v>1221.1852213322172</v>
      </c>
    </row>
    <row r="9" spans="1:16" s="193" customFormat="1" ht="12.75" x14ac:dyDescent="0.2">
      <c r="A9" s="279" t="s">
        <v>436</v>
      </c>
      <c r="B9" s="278">
        <v>34.973925865944722</v>
      </c>
      <c r="C9" s="278">
        <v>3.1372369755926677</v>
      </c>
      <c r="D9" s="278">
        <v>3.3210825783881548</v>
      </c>
      <c r="E9" s="278">
        <v>366.4068001935384</v>
      </c>
      <c r="F9" s="278">
        <v>347.10485802216334</v>
      </c>
      <c r="G9" s="278">
        <v>547.47531309922385</v>
      </c>
      <c r="H9" s="278">
        <v>238.75805453504549</v>
      </c>
      <c r="I9" s="278">
        <v>122.18862816813606</v>
      </c>
      <c r="J9" s="278">
        <v>325.29386281488632</v>
      </c>
      <c r="K9" s="278">
        <v>998.3755165021015</v>
      </c>
      <c r="L9" s="278">
        <v>1382.2423549826183</v>
      </c>
      <c r="M9" s="278">
        <v>76.31237380953668</v>
      </c>
      <c r="N9" s="278">
        <v>688.08372047859041</v>
      </c>
      <c r="O9" s="278">
        <v>1327.5407720086996</v>
      </c>
    </row>
    <row r="10" spans="1:16" s="193" customFormat="1" ht="12.75" x14ac:dyDescent="0.2">
      <c r="B10" s="198"/>
      <c r="C10" s="194"/>
      <c r="D10" s="194"/>
      <c r="E10" s="194"/>
      <c r="F10" s="194"/>
      <c r="G10" s="194"/>
      <c r="H10" s="198"/>
      <c r="I10" s="198"/>
      <c r="J10" s="198"/>
      <c r="K10" s="198"/>
    </row>
    <row r="11" spans="1:16" s="193" customFormat="1" ht="12.75" x14ac:dyDescent="0.2">
      <c r="B11" s="198"/>
      <c r="C11" s="194"/>
      <c r="D11" s="194"/>
      <c r="E11" s="194"/>
      <c r="F11" s="194"/>
      <c r="G11" s="194"/>
      <c r="H11" s="198"/>
      <c r="I11" s="198"/>
      <c r="J11" s="198"/>
      <c r="K11" s="198"/>
    </row>
    <row r="12" spans="1:16" s="193" customFormat="1" ht="12.75" x14ac:dyDescent="0.2">
      <c r="B12" s="198"/>
      <c r="C12" s="194"/>
      <c r="D12" s="194"/>
      <c r="E12" s="194"/>
      <c r="F12" s="194"/>
      <c r="G12" s="194"/>
      <c r="H12" s="198"/>
      <c r="I12" s="198"/>
      <c r="J12" s="198"/>
      <c r="K12" s="198"/>
    </row>
    <row r="13" spans="1:16" s="193" customFormat="1" ht="12.75" x14ac:dyDescent="0.2">
      <c r="B13" s="198"/>
      <c r="C13" s="194"/>
      <c r="D13" s="194"/>
      <c r="E13" s="194"/>
      <c r="F13" s="194"/>
      <c r="G13" s="194"/>
      <c r="H13" s="198"/>
      <c r="I13" s="198"/>
      <c r="J13" s="198"/>
      <c r="K13" s="198"/>
    </row>
    <row r="14" spans="1:16" s="193" customFormat="1" ht="12.75" x14ac:dyDescent="0.2">
      <c r="B14" s="198"/>
      <c r="C14" s="194"/>
      <c r="D14" s="194"/>
      <c r="E14" s="194"/>
      <c r="F14" s="194"/>
      <c r="G14" s="194"/>
      <c r="H14" s="198"/>
      <c r="I14" s="198"/>
      <c r="J14" s="198"/>
      <c r="K14" s="198"/>
    </row>
    <row r="15" spans="1:16" s="193" customFormat="1" ht="12.75" x14ac:dyDescent="0.2">
      <c r="B15" s="198"/>
      <c r="C15" s="194"/>
      <c r="D15" s="194"/>
      <c r="E15" s="194"/>
      <c r="F15" s="194"/>
      <c r="G15" s="194"/>
      <c r="H15" s="198"/>
      <c r="I15" s="198"/>
      <c r="J15" s="198"/>
      <c r="K15" s="198"/>
    </row>
    <row r="16" spans="1:16" s="193" customFormat="1" ht="12.75" x14ac:dyDescent="0.2">
      <c r="B16" s="198"/>
      <c r="C16" s="194"/>
      <c r="D16" s="194"/>
      <c r="E16" s="194"/>
      <c r="F16" s="194"/>
      <c r="G16" s="194"/>
      <c r="H16" s="198"/>
      <c r="I16" s="198"/>
      <c r="J16" s="198"/>
      <c r="K16" s="198"/>
    </row>
    <row r="17" spans="2:11" s="193" customFormat="1" ht="12.75" x14ac:dyDescent="0.2">
      <c r="B17" s="198"/>
      <c r="C17" s="194"/>
      <c r="D17" s="194"/>
      <c r="E17" s="194"/>
      <c r="F17" s="194"/>
      <c r="G17" s="194"/>
      <c r="H17" s="198"/>
      <c r="I17" s="198"/>
      <c r="J17" s="198"/>
      <c r="K17" s="198"/>
    </row>
    <row r="18" spans="2:11" s="193" customFormat="1" ht="12.75" x14ac:dyDescent="0.2">
      <c r="B18" s="198"/>
      <c r="C18" s="194"/>
      <c r="D18" s="194"/>
      <c r="E18" s="194"/>
      <c r="F18" s="194"/>
      <c r="G18" s="194"/>
      <c r="H18" s="198"/>
      <c r="I18" s="198"/>
      <c r="J18" s="198"/>
      <c r="K18" s="198"/>
    </row>
    <row r="19" spans="2:11" s="193" customFormat="1" ht="12.75" x14ac:dyDescent="0.2">
      <c r="B19" s="198"/>
      <c r="C19" s="194"/>
      <c r="D19" s="194"/>
      <c r="E19" s="194"/>
      <c r="F19" s="194"/>
      <c r="G19" s="194"/>
      <c r="H19" s="198"/>
      <c r="I19" s="198"/>
      <c r="J19" s="198"/>
      <c r="K19" s="198"/>
    </row>
    <row r="20" spans="2:11" s="193" customFormat="1" ht="12.75" x14ac:dyDescent="0.2">
      <c r="B20" s="198"/>
      <c r="C20" s="194"/>
      <c r="D20" s="194"/>
      <c r="E20" s="194"/>
      <c r="F20" s="194"/>
      <c r="G20" s="194"/>
      <c r="H20" s="198"/>
      <c r="I20" s="198"/>
      <c r="J20" s="198"/>
      <c r="K20" s="198"/>
    </row>
    <row r="21" spans="2:11" s="193" customFormat="1" ht="12.75" x14ac:dyDescent="0.2">
      <c r="B21" s="198"/>
      <c r="C21" s="194"/>
      <c r="D21" s="194"/>
      <c r="E21" s="194"/>
      <c r="F21" s="194"/>
      <c r="G21" s="194"/>
      <c r="H21" s="198"/>
      <c r="I21" s="198"/>
      <c r="J21" s="198"/>
      <c r="K21" s="198"/>
    </row>
    <row r="22" spans="2:11" s="193" customFormat="1" ht="12.75" x14ac:dyDescent="0.2">
      <c r="B22" s="198"/>
      <c r="C22" s="194"/>
      <c r="D22" s="194"/>
      <c r="E22" s="194"/>
      <c r="F22" s="194"/>
      <c r="G22" s="194"/>
      <c r="H22" s="198"/>
      <c r="I22" s="198"/>
      <c r="J22" s="198"/>
      <c r="K22" s="198"/>
    </row>
    <row r="23" spans="2:11" s="193" customFormat="1" ht="12.75" x14ac:dyDescent="0.2">
      <c r="B23" s="198"/>
      <c r="C23" s="194"/>
      <c r="D23" s="194"/>
      <c r="E23" s="194"/>
      <c r="F23" s="194"/>
      <c r="G23" s="194"/>
      <c r="H23" s="198"/>
      <c r="I23" s="198"/>
      <c r="J23" s="198"/>
      <c r="K23" s="198"/>
    </row>
    <row r="24" spans="2:11" s="193" customFormat="1" ht="12.75" x14ac:dyDescent="0.2">
      <c r="B24" s="198"/>
      <c r="C24" s="194"/>
      <c r="D24" s="194"/>
      <c r="E24" s="194"/>
      <c r="F24" s="194"/>
      <c r="G24" s="194"/>
      <c r="H24" s="198"/>
      <c r="I24" s="198"/>
      <c r="J24" s="198"/>
      <c r="K24" s="198"/>
    </row>
    <row r="25" spans="2:11" s="193" customFormat="1" ht="12.75" x14ac:dyDescent="0.2">
      <c r="B25" s="198"/>
      <c r="C25" s="194"/>
      <c r="D25" s="194"/>
      <c r="E25" s="194"/>
      <c r="F25" s="194"/>
      <c r="G25" s="194"/>
      <c r="H25" s="198"/>
      <c r="I25" s="198"/>
      <c r="J25" s="198"/>
      <c r="K25" s="198"/>
    </row>
    <row r="26" spans="2:11" s="193" customFormat="1" ht="12.75" x14ac:dyDescent="0.2">
      <c r="B26" s="198"/>
      <c r="C26" s="194"/>
      <c r="D26" s="194"/>
      <c r="E26" s="194"/>
      <c r="F26" s="194"/>
      <c r="G26" s="194"/>
      <c r="H26" s="198"/>
      <c r="I26" s="198"/>
      <c r="J26" s="198"/>
      <c r="K26" s="198"/>
    </row>
    <row r="27" spans="2:11" s="193" customFormat="1" ht="12.75" x14ac:dyDescent="0.2">
      <c r="B27" s="198"/>
      <c r="C27" s="194"/>
      <c r="D27" s="194"/>
      <c r="E27" s="194"/>
      <c r="F27" s="194"/>
      <c r="G27" s="194"/>
      <c r="H27" s="198"/>
      <c r="I27" s="198"/>
      <c r="J27" s="198"/>
      <c r="K27" s="198"/>
    </row>
    <row r="28" spans="2:11" s="193" customFormat="1" ht="12.75" x14ac:dyDescent="0.2">
      <c r="B28" s="198"/>
      <c r="C28" s="194"/>
      <c r="D28" s="194"/>
      <c r="E28" s="194"/>
      <c r="F28" s="194"/>
      <c r="G28" s="194"/>
      <c r="H28" s="198"/>
      <c r="I28" s="198"/>
      <c r="J28" s="198"/>
      <c r="K28" s="198"/>
    </row>
    <row r="29" spans="2:11" s="193" customFormat="1" ht="12.75" x14ac:dyDescent="0.2">
      <c r="B29" s="198"/>
      <c r="C29" s="194"/>
      <c r="D29" s="194"/>
      <c r="E29" s="194"/>
      <c r="F29" s="194"/>
      <c r="G29" s="194"/>
      <c r="H29" s="198"/>
      <c r="I29" s="198"/>
      <c r="J29" s="198"/>
      <c r="K29" s="198"/>
    </row>
    <row r="30" spans="2:11" s="193" customFormat="1" ht="12.75" x14ac:dyDescent="0.2">
      <c r="B30" s="198"/>
      <c r="C30" s="194"/>
      <c r="D30" s="194"/>
      <c r="E30" s="194"/>
      <c r="F30" s="194"/>
      <c r="G30" s="194"/>
      <c r="H30" s="198"/>
      <c r="I30" s="198"/>
      <c r="J30" s="198"/>
      <c r="K30" s="198"/>
    </row>
    <row r="31" spans="2:11" s="193" customFormat="1" ht="12.75" x14ac:dyDescent="0.2">
      <c r="B31" s="198"/>
      <c r="C31" s="194"/>
      <c r="D31" s="194"/>
      <c r="E31" s="194"/>
      <c r="F31" s="194"/>
      <c r="G31" s="194"/>
      <c r="H31" s="198"/>
      <c r="I31" s="198"/>
      <c r="J31" s="198"/>
      <c r="K31" s="198"/>
    </row>
    <row r="32" spans="2:11" s="193" customFormat="1" ht="12.75" x14ac:dyDescent="0.2">
      <c r="B32" s="198"/>
      <c r="C32" s="194"/>
      <c r="D32" s="194"/>
      <c r="E32" s="194"/>
      <c r="F32" s="194"/>
      <c r="G32" s="194"/>
      <c r="H32" s="198"/>
      <c r="I32" s="198"/>
      <c r="J32" s="198"/>
      <c r="K32" s="198"/>
    </row>
    <row r="33" spans="2:11" s="193" customFormat="1" ht="12.75" x14ac:dyDescent="0.2">
      <c r="B33" s="198"/>
      <c r="C33" s="194"/>
      <c r="D33" s="194"/>
      <c r="E33" s="194"/>
      <c r="F33" s="194"/>
      <c r="G33" s="194"/>
      <c r="H33" s="198"/>
      <c r="I33" s="198"/>
      <c r="J33" s="198"/>
      <c r="K33" s="198"/>
    </row>
    <row r="34" spans="2:11" s="193" customFormat="1" ht="12.75" x14ac:dyDescent="0.2">
      <c r="B34" s="198"/>
      <c r="C34" s="194"/>
      <c r="D34" s="194"/>
      <c r="E34" s="194"/>
      <c r="F34" s="194"/>
      <c r="G34" s="194"/>
      <c r="H34" s="198"/>
      <c r="I34" s="198"/>
      <c r="J34" s="198"/>
      <c r="K34" s="198"/>
    </row>
    <row r="35" spans="2:11" s="193" customFormat="1" ht="12.75" x14ac:dyDescent="0.2">
      <c r="B35" s="198"/>
      <c r="C35" s="194"/>
      <c r="D35" s="194"/>
      <c r="E35" s="194"/>
      <c r="F35" s="194"/>
      <c r="G35" s="194"/>
      <c r="H35" s="198"/>
      <c r="I35" s="198"/>
      <c r="J35" s="198"/>
      <c r="K35" s="198"/>
    </row>
    <row r="36" spans="2:11" s="193" customFormat="1" ht="12.75" x14ac:dyDescent="0.2">
      <c r="B36" s="198"/>
      <c r="C36" s="194"/>
      <c r="D36" s="194"/>
      <c r="E36" s="194"/>
      <c r="F36" s="194"/>
      <c r="G36" s="194"/>
      <c r="H36" s="198"/>
      <c r="I36" s="198"/>
      <c r="J36" s="198"/>
      <c r="K36" s="198"/>
    </row>
    <row r="37" spans="2:11" s="193" customFormat="1" ht="12.75" x14ac:dyDescent="0.2">
      <c r="B37" s="198"/>
      <c r="C37" s="194"/>
      <c r="D37" s="194"/>
      <c r="E37" s="194"/>
      <c r="F37" s="194"/>
      <c r="G37" s="194"/>
      <c r="H37" s="198"/>
      <c r="I37" s="198"/>
      <c r="J37" s="198"/>
      <c r="K37" s="198"/>
    </row>
    <row r="38" spans="2:11" s="193" customFormat="1" ht="12.75" x14ac:dyDescent="0.2">
      <c r="B38" s="198"/>
      <c r="C38" s="194"/>
      <c r="D38" s="194"/>
      <c r="E38" s="194"/>
      <c r="F38" s="194"/>
      <c r="G38" s="194"/>
      <c r="H38" s="198"/>
      <c r="I38" s="198"/>
      <c r="J38" s="198"/>
      <c r="K38" s="198"/>
    </row>
    <row r="39" spans="2:11" s="193" customFormat="1" ht="12.75" x14ac:dyDescent="0.2">
      <c r="B39" s="198"/>
      <c r="C39" s="194"/>
      <c r="D39" s="194"/>
      <c r="E39" s="194"/>
      <c r="F39" s="194"/>
      <c r="G39" s="194"/>
      <c r="H39" s="198"/>
      <c r="I39" s="198"/>
      <c r="J39" s="198"/>
      <c r="K39" s="198"/>
    </row>
    <row r="40" spans="2:11" s="193" customFormat="1" ht="12.75" x14ac:dyDescent="0.2">
      <c r="B40" s="198"/>
      <c r="C40" s="194"/>
      <c r="D40" s="194"/>
      <c r="E40" s="194"/>
      <c r="F40" s="194"/>
      <c r="G40" s="194"/>
      <c r="H40" s="198"/>
      <c r="I40" s="198"/>
      <c r="J40" s="198"/>
      <c r="K40" s="198"/>
    </row>
    <row r="41" spans="2:11" s="193" customFormat="1" ht="12.75" x14ac:dyDescent="0.2">
      <c r="B41" s="198"/>
      <c r="C41" s="194"/>
      <c r="D41" s="194"/>
      <c r="E41" s="194"/>
      <c r="F41" s="194"/>
      <c r="G41" s="194"/>
      <c r="H41" s="198"/>
      <c r="I41" s="198"/>
      <c r="J41" s="198"/>
      <c r="K41" s="198"/>
    </row>
    <row r="42" spans="2:11" s="193" customFormat="1" ht="12.75" x14ac:dyDescent="0.2">
      <c r="B42" s="198"/>
      <c r="C42" s="194"/>
      <c r="D42" s="194"/>
      <c r="E42" s="194"/>
      <c r="F42" s="194"/>
      <c r="G42" s="194"/>
      <c r="H42" s="198"/>
      <c r="I42" s="198"/>
      <c r="J42" s="198"/>
      <c r="K42" s="198"/>
    </row>
    <row r="43" spans="2:11" s="193" customFormat="1" ht="12.75" x14ac:dyDescent="0.2">
      <c r="B43" s="198"/>
      <c r="C43" s="194"/>
      <c r="D43" s="194"/>
      <c r="E43" s="194"/>
      <c r="F43" s="194"/>
      <c r="G43" s="194"/>
      <c r="H43" s="198"/>
      <c r="I43" s="198"/>
      <c r="J43" s="198"/>
      <c r="K43" s="198"/>
    </row>
    <row r="44" spans="2:11" s="193" customFormat="1" ht="12.75" x14ac:dyDescent="0.2">
      <c r="B44" s="198"/>
      <c r="C44" s="194"/>
      <c r="D44" s="194"/>
      <c r="E44" s="194"/>
      <c r="F44" s="194"/>
      <c r="G44" s="194"/>
      <c r="H44" s="198"/>
      <c r="I44" s="198"/>
      <c r="J44" s="198"/>
      <c r="K44" s="198"/>
    </row>
    <row r="45" spans="2:11" s="193" customFormat="1" ht="12.75" x14ac:dyDescent="0.2">
      <c r="B45" s="198"/>
      <c r="C45" s="194"/>
      <c r="D45" s="194"/>
      <c r="E45" s="194"/>
      <c r="F45" s="194"/>
      <c r="G45" s="194"/>
      <c r="H45" s="198"/>
      <c r="I45" s="198"/>
      <c r="J45" s="198"/>
      <c r="K45" s="198"/>
    </row>
    <row r="46" spans="2:11" s="193" customFormat="1" ht="12.75" x14ac:dyDescent="0.2">
      <c r="B46" s="198"/>
      <c r="C46" s="194"/>
      <c r="D46" s="194"/>
      <c r="E46" s="194"/>
      <c r="F46" s="194"/>
      <c r="G46" s="194"/>
      <c r="H46" s="198"/>
      <c r="I46" s="198"/>
      <c r="J46" s="198"/>
      <c r="K46" s="198"/>
    </row>
    <row r="47" spans="2:11" s="193" customFormat="1" ht="12.75" x14ac:dyDescent="0.2">
      <c r="B47" s="198"/>
      <c r="C47" s="194"/>
      <c r="D47" s="194"/>
      <c r="E47" s="194"/>
      <c r="F47" s="194"/>
      <c r="G47" s="194"/>
      <c r="H47" s="198"/>
      <c r="I47" s="198"/>
      <c r="J47" s="198"/>
      <c r="K47" s="198"/>
    </row>
    <row r="48" spans="2:11" s="193" customFormat="1" ht="12.75" x14ac:dyDescent="0.2">
      <c r="B48" s="198"/>
      <c r="C48" s="194"/>
      <c r="D48" s="194"/>
      <c r="E48" s="194"/>
      <c r="F48" s="194"/>
      <c r="G48" s="194"/>
      <c r="H48" s="198"/>
      <c r="I48" s="198"/>
      <c r="J48" s="198"/>
      <c r="K48" s="198"/>
    </row>
    <row r="49" spans="2:11" s="193" customFormat="1" ht="12.75" x14ac:dyDescent="0.2">
      <c r="B49" s="198"/>
      <c r="C49" s="194"/>
      <c r="D49" s="194"/>
      <c r="E49" s="194"/>
      <c r="F49" s="194"/>
      <c r="G49" s="194"/>
      <c r="H49" s="198"/>
      <c r="I49" s="198"/>
      <c r="J49" s="198"/>
      <c r="K49" s="198"/>
    </row>
    <row r="50" spans="2:11" s="193" customFormat="1" ht="12.75" x14ac:dyDescent="0.2">
      <c r="B50" s="198"/>
      <c r="C50" s="194"/>
      <c r="D50" s="194"/>
      <c r="E50" s="194"/>
      <c r="F50" s="194"/>
      <c r="G50" s="194"/>
      <c r="H50" s="198"/>
      <c r="I50" s="198"/>
      <c r="J50" s="198"/>
      <c r="K50" s="198"/>
    </row>
    <row r="51" spans="2:11" s="193" customFormat="1" ht="12.75" x14ac:dyDescent="0.2">
      <c r="B51" s="198"/>
      <c r="C51" s="194"/>
      <c r="D51" s="194"/>
      <c r="E51" s="194"/>
      <c r="F51" s="194"/>
      <c r="G51" s="194"/>
      <c r="H51" s="198"/>
      <c r="I51" s="198"/>
      <c r="J51" s="198"/>
      <c r="K51" s="198"/>
    </row>
    <row r="52" spans="2:11" s="193" customFormat="1" ht="12.75" x14ac:dyDescent="0.2">
      <c r="B52" s="198"/>
      <c r="C52" s="194"/>
      <c r="D52" s="194"/>
      <c r="E52" s="194"/>
      <c r="F52" s="194"/>
      <c r="G52" s="194"/>
      <c r="H52" s="198"/>
      <c r="I52" s="198"/>
      <c r="J52" s="198"/>
      <c r="K52" s="198"/>
    </row>
    <row r="53" spans="2:11" s="193" customFormat="1" ht="12.75" x14ac:dyDescent="0.2">
      <c r="B53" s="198"/>
      <c r="C53" s="194"/>
      <c r="D53" s="194"/>
      <c r="E53" s="194"/>
      <c r="F53" s="194"/>
      <c r="G53" s="194"/>
      <c r="H53" s="198"/>
      <c r="I53" s="198"/>
      <c r="J53" s="198"/>
      <c r="K53" s="198"/>
    </row>
    <row r="54" spans="2:11" s="193" customFormat="1" ht="12.75" x14ac:dyDescent="0.2">
      <c r="B54" s="198"/>
      <c r="C54" s="194"/>
      <c r="D54" s="194"/>
      <c r="E54" s="194"/>
      <c r="F54" s="194"/>
      <c r="G54" s="194"/>
      <c r="H54" s="198"/>
      <c r="I54" s="198"/>
      <c r="J54" s="198"/>
      <c r="K54" s="198"/>
    </row>
    <row r="55" spans="2:11" s="193" customFormat="1" ht="12.75" x14ac:dyDescent="0.2">
      <c r="B55" s="198"/>
      <c r="C55" s="194"/>
      <c r="D55" s="194"/>
      <c r="E55" s="194"/>
      <c r="F55" s="194"/>
      <c r="G55" s="194"/>
      <c r="H55" s="198"/>
      <c r="I55" s="198"/>
      <c r="J55" s="198"/>
      <c r="K55" s="198"/>
    </row>
    <row r="56" spans="2:11" s="193" customFormat="1" ht="12.75" x14ac:dyDescent="0.2">
      <c r="B56" s="198"/>
      <c r="C56" s="194"/>
      <c r="D56" s="194"/>
      <c r="E56" s="194"/>
      <c r="F56" s="194"/>
      <c r="G56" s="194"/>
      <c r="H56" s="198"/>
      <c r="I56" s="198"/>
      <c r="J56" s="198"/>
      <c r="K56" s="198"/>
    </row>
    <row r="57" spans="2:11" s="193" customFormat="1" ht="12.75" x14ac:dyDescent="0.2">
      <c r="B57" s="198"/>
      <c r="C57" s="194"/>
      <c r="D57" s="194"/>
      <c r="E57" s="194"/>
      <c r="F57" s="194"/>
      <c r="G57" s="194"/>
      <c r="H57" s="198"/>
      <c r="I57" s="198"/>
      <c r="J57" s="198"/>
      <c r="K57" s="198"/>
    </row>
    <row r="58" spans="2:11" s="193" customFormat="1" ht="12.75" x14ac:dyDescent="0.2">
      <c r="B58" s="198"/>
      <c r="C58" s="194"/>
      <c r="D58" s="194"/>
      <c r="E58" s="194"/>
      <c r="F58" s="194"/>
      <c r="G58" s="194"/>
      <c r="H58" s="198"/>
      <c r="I58" s="198"/>
      <c r="J58" s="198"/>
      <c r="K58" s="198"/>
    </row>
    <row r="59" spans="2:11" s="193" customFormat="1" ht="12.75" x14ac:dyDescent="0.2">
      <c r="B59" s="198"/>
      <c r="C59" s="194"/>
      <c r="D59" s="194"/>
      <c r="E59" s="194"/>
      <c r="F59" s="194"/>
      <c r="G59" s="194"/>
      <c r="H59" s="198"/>
      <c r="I59" s="198"/>
      <c r="J59" s="198"/>
      <c r="K59" s="198"/>
    </row>
    <row r="60" spans="2:11" s="193" customFormat="1" ht="12.75" x14ac:dyDescent="0.2">
      <c r="B60" s="198"/>
      <c r="C60" s="194"/>
      <c r="D60" s="194"/>
      <c r="E60" s="194"/>
      <c r="F60" s="194"/>
      <c r="G60" s="194"/>
      <c r="H60" s="198"/>
      <c r="I60" s="198"/>
      <c r="J60" s="198"/>
      <c r="K60" s="198"/>
    </row>
    <row r="61" spans="2:11" s="193" customFormat="1" ht="12.75" x14ac:dyDescent="0.2">
      <c r="B61" s="198"/>
      <c r="C61" s="194"/>
      <c r="D61" s="194"/>
      <c r="E61" s="194"/>
      <c r="F61" s="194"/>
      <c r="G61" s="194"/>
      <c r="H61" s="198"/>
      <c r="I61" s="198"/>
      <c r="J61" s="198"/>
      <c r="K61" s="198"/>
    </row>
    <row r="62" spans="2:11" s="193" customFormat="1" ht="12.75" x14ac:dyDescent="0.2">
      <c r="B62" s="198"/>
      <c r="C62" s="194"/>
      <c r="D62" s="194"/>
      <c r="E62" s="194"/>
      <c r="F62" s="194"/>
      <c r="G62" s="194"/>
      <c r="H62" s="198"/>
      <c r="I62" s="198"/>
      <c r="J62" s="198"/>
      <c r="K62" s="198"/>
    </row>
    <row r="63" spans="2:11" s="193" customFormat="1" ht="12.75" x14ac:dyDescent="0.2">
      <c r="B63" s="198"/>
      <c r="C63" s="194"/>
      <c r="D63" s="194"/>
      <c r="E63" s="194"/>
      <c r="F63" s="194"/>
      <c r="G63" s="194"/>
      <c r="H63" s="198"/>
      <c r="I63" s="198"/>
      <c r="J63" s="198"/>
      <c r="K63" s="198"/>
    </row>
    <row r="64" spans="2:11" s="193" customFormat="1" ht="12.75" x14ac:dyDescent="0.2">
      <c r="B64" s="198"/>
      <c r="C64" s="194"/>
      <c r="D64" s="194"/>
      <c r="E64" s="194"/>
      <c r="F64" s="194"/>
      <c r="G64" s="194"/>
      <c r="H64" s="198"/>
      <c r="I64" s="198"/>
      <c r="J64" s="198"/>
      <c r="K64" s="198"/>
    </row>
    <row r="65" spans="2:11" s="193" customFormat="1" ht="12.75" x14ac:dyDescent="0.2">
      <c r="B65" s="198"/>
      <c r="C65" s="194"/>
      <c r="D65" s="194"/>
      <c r="E65" s="194"/>
      <c r="F65" s="194"/>
      <c r="G65" s="194"/>
      <c r="H65" s="198"/>
      <c r="I65" s="198"/>
      <c r="J65" s="198"/>
      <c r="K65" s="198"/>
    </row>
    <row r="66" spans="2:11" s="193" customFormat="1" ht="12.75" x14ac:dyDescent="0.2">
      <c r="B66" s="198"/>
      <c r="C66" s="194"/>
      <c r="D66" s="194"/>
      <c r="E66" s="194"/>
      <c r="F66" s="194"/>
      <c r="G66" s="194"/>
      <c r="H66" s="198"/>
      <c r="I66" s="198"/>
      <c r="J66" s="198"/>
      <c r="K66" s="198"/>
    </row>
    <row r="67" spans="2:11" s="193" customFormat="1" ht="12.75" x14ac:dyDescent="0.2">
      <c r="B67" s="198"/>
      <c r="C67" s="194"/>
      <c r="D67" s="194"/>
      <c r="E67" s="194"/>
      <c r="F67" s="194"/>
      <c r="G67" s="194"/>
      <c r="H67" s="198"/>
      <c r="I67" s="198"/>
      <c r="J67" s="198"/>
      <c r="K67" s="198"/>
    </row>
    <row r="68" spans="2:11" s="193" customFormat="1" ht="12.75" x14ac:dyDescent="0.2">
      <c r="B68" s="198"/>
      <c r="C68" s="194"/>
      <c r="D68" s="194"/>
      <c r="E68" s="194"/>
      <c r="F68" s="194"/>
      <c r="G68" s="194"/>
      <c r="H68" s="198"/>
      <c r="I68" s="198"/>
      <c r="J68" s="198"/>
      <c r="K68" s="198"/>
    </row>
    <row r="69" spans="2:11" s="193" customFormat="1" ht="12.75" x14ac:dyDescent="0.2">
      <c r="B69" s="198"/>
      <c r="C69" s="194"/>
      <c r="D69" s="194"/>
      <c r="E69" s="194"/>
      <c r="F69" s="194"/>
      <c r="G69" s="194"/>
      <c r="H69" s="198"/>
      <c r="I69" s="198"/>
      <c r="J69" s="198"/>
      <c r="K69" s="198"/>
    </row>
    <row r="70" spans="2:11" s="193" customFormat="1" ht="12.75" x14ac:dyDescent="0.2">
      <c r="B70" s="198"/>
      <c r="C70" s="194"/>
      <c r="D70" s="194"/>
      <c r="E70" s="194"/>
      <c r="F70" s="194"/>
      <c r="G70" s="194"/>
      <c r="H70" s="198"/>
      <c r="I70" s="198"/>
      <c r="J70" s="198"/>
      <c r="K70" s="198"/>
    </row>
    <row r="71" spans="2:11" s="193" customFormat="1" ht="12.75" x14ac:dyDescent="0.2">
      <c r="B71" s="198"/>
      <c r="C71" s="194"/>
      <c r="D71" s="194"/>
      <c r="E71" s="194"/>
      <c r="F71" s="194"/>
      <c r="G71" s="194"/>
      <c r="H71" s="198"/>
      <c r="I71" s="198"/>
      <c r="J71" s="198"/>
      <c r="K71" s="198"/>
    </row>
    <row r="72" spans="2:11" s="193" customFormat="1" ht="12.75" x14ac:dyDescent="0.2">
      <c r="B72" s="198"/>
      <c r="C72" s="194"/>
      <c r="D72" s="194"/>
      <c r="E72" s="194"/>
      <c r="F72" s="194"/>
      <c r="G72" s="194"/>
      <c r="H72" s="198"/>
      <c r="I72" s="198"/>
      <c r="J72" s="198"/>
      <c r="K72" s="198"/>
    </row>
    <row r="73" spans="2:11" s="193" customFormat="1" ht="12.75" x14ac:dyDescent="0.2">
      <c r="B73" s="198"/>
      <c r="C73" s="194"/>
      <c r="D73" s="194"/>
      <c r="E73" s="194"/>
      <c r="F73" s="194"/>
      <c r="G73" s="194"/>
      <c r="H73" s="198"/>
      <c r="I73" s="198"/>
      <c r="J73" s="198"/>
      <c r="K73" s="198"/>
    </row>
    <row r="74" spans="2:11" s="193" customFormat="1" ht="12.75" x14ac:dyDescent="0.2">
      <c r="B74" s="198"/>
      <c r="C74" s="194"/>
      <c r="D74" s="194"/>
      <c r="E74" s="194"/>
      <c r="F74" s="194"/>
      <c r="G74" s="194"/>
      <c r="H74" s="198"/>
      <c r="I74" s="198"/>
      <c r="J74" s="198"/>
      <c r="K74" s="198"/>
    </row>
    <row r="75" spans="2:11" s="193" customFormat="1" ht="12.75" x14ac:dyDescent="0.2">
      <c r="B75" s="198"/>
      <c r="C75" s="194"/>
      <c r="D75" s="194"/>
      <c r="E75" s="194"/>
      <c r="F75" s="194"/>
      <c r="G75" s="194"/>
      <c r="H75" s="198"/>
      <c r="I75" s="198"/>
      <c r="J75" s="198"/>
      <c r="K75" s="198"/>
    </row>
  </sheetData>
  <mergeCells count="3">
    <mergeCell ref="B3:D3"/>
    <mergeCell ref="E3:J3"/>
    <mergeCell ref="K3:O3"/>
  </mergeCells>
  <pageMargins left="0.7" right="0.7" top="0.75" bottom="0.75" header="0.3" footer="0.3"/>
  <pageSetup paperSize="9" orientation="portrait" r:id="rId1"/>
  <headerFooter>
    <oddHeader>&amp;C&amp;"Arial"&amp;12&amp;K000000OFFICIAL&amp;1#</oddHeader>
    <oddFooter>&amp;C&amp;1#&amp;"Arial"&amp;12&amp;K000000OFFICIAL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12F90-C486-4A52-8A82-C0B15B0211FB}">
  <sheetPr codeName="Sheet3"/>
  <dimension ref="A1:AB43"/>
  <sheetViews>
    <sheetView zoomScale="70" zoomScaleNormal="70" workbookViewId="0">
      <pane xSplit="1" ySplit="5" topLeftCell="B6" activePane="bottomRight" state="frozen"/>
      <selection activeCell="F34" sqref="F34"/>
      <selection pane="topRight" activeCell="F34" sqref="F34"/>
      <selection pane="bottomLeft" activeCell="F34" sqref="F34"/>
      <selection pane="bottomRight" activeCell="O3" sqref="O3:S3"/>
    </sheetView>
  </sheetViews>
  <sheetFormatPr defaultColWidth="9.140625" defaultRowHeight="15" x14ac:dyDescent="0.25"/>
  <cols>
    <col min="1" max="2" width="14.140625" style="1" customWidth="1"/>
    <col min="3" max="3" width="13.85546875" style="1" bestFit="1" customWidth="1"/>
    <col min="4" max="5" width="11.7109375" style="1" bestFit="1" customWidth="1"/>
    <col min="6" max="6" width="13.7109375" style="1" bestFit="1" customWidth="1"/>
    <col min="7" max="7" width="14.140625" style="72" customWidth="1"/>
    <col min="8" max="21" width="14.140625" style="1" customWidth="1"/>
    <col min="22" max="22" width="17.28515625" style="1" customWidth="1"/>
    <col min="23" max="23" width="15.5703125" style="1" customWidth="1"/>
    <col min="24" max="26" width="14.140625" style="1" customWidth="1"/>
    <col min="27" max="27" width="13.42578125" style="1" customWidth="1"/>
    <col min="28" max="28" width="13.28515625" style="1" customWidth="1"/>
    <col min="29" max="16384" width="9.140625" style="1"/>
  </cols>
  <sheetData>
    <row r="1" spans="1:28" x14ac:dyDescent="0.25">
      <c r="A1" s="1" t="s">
        <v>281</v>
      </c>
      <c r="G1" s="11"/>
      <c r="O1" s="1" t="s">
        <v>282</v>
      </c>
    </row>
    <row r="2" spans="1:28" ht="19.5" thickBot="1" x14ac:dyDescent="0.35">
      <c r="A2" s="12" t="s">
        <v>320</v>
      </c>
      <c r="B2" s="13"/>
      <c r="C2" s="13"/>
      <c r="D2" s="13"/>
      <c r="E2" s="13"/>
      <c r="F2" s="13"/>
      <c r="G2" s="70"/>
      <c r="H2" s="13"/>
      <c r="I2" s="13"/>
      <c r="J2" s="13"/>
      <c r="K2" s="13"/>
      <c r="L2" s="13"/>
      <c r="M2" s="13"/>
      <c r="O2" s="12" t="s">
        <v>321</v>
      </c>
      <c r="P2" s="13"/>
      <c r="Q2" s="13"/>
      <c r="R2" s="13"/>
      <c r="S2" s="13"/>
      <c r="T2" s="13"/>
      <c r="U2" s="13"/>
      <c r="V2" s="13"/>
      <c r="W2" s="13"/>
      <c r="X2" s="13"/>
      <c r="Y2" s="13"/>
      <c r="Z2" s="13"/>
      <c r="AA2" s="13"/>
      <c r="AB2" s="13"/>
    </row>
    <row r="3" spans="1:28" x14ac:dyDescent="0.25">
      <c r="A3" s="22"/>
      <c r="B3" s="22"/>
      <c r="C3" s="307" t="s">
        <v>13</v>
      </c>
      <c r="D3" s="308"/>
      <c r="E3" s="308"/>
      <c r="F3" s="310"/>
      <c r="G3" s="307" t="s">
        <v>14</v>
      </c>
      <c r="H3" s="308"/>
      <c r="I3" s="308"/>
      <c r="J3" s="310"/>
      <c r="K3" s="23" t="s">
        <v>15</v>
      </c>
      <c r="L3" s="307" t="s">
        <v>16</v>
      </c>
      <c r="M3" s="308"/>
      <c r="O3" s="302" t="s">
        <v>17</v>
      </c>
      <c r="P3" s="302"/>
      <c r="Q3" s="302"/>
      <c r="R3" s="302"/>
      <c r="S3" s="302"/>
      <c r="T3" s="307" t="s">
        <v>18</v>
      </c>
      <c r="U3" s="308"/>
      <c r="V3" s="308"/>
      <c r="W3" s="308"/>
      <c r="X3" s="308"/>
      <c r="Y3" s="308"/>
      <c r="Z3" s="308"/>
      <c r="AA3" s="24"/>
      <c r="AB3" s="25"/>
    </row>
    <row r="4" spans="1:28" ht="36.75" x14ac:dyDescent="0.25">
      <c r="A4" s="30" t="s">
        <v>26</v>
      </c>
      <c r="B4" s="30" t="s">
        <v>76</v>
      </c>
      <c r="C4" s="30" t="s">
        <v>77</v>
      </c>
      <c r="D4" s="30" t="s">
        <v>78</v>
      </c>
      <c r="E4" s="30" t="s">
        <v>79</v>
      </c>
      <c r="F4" s="30" t="s">
        <v>389</v>
      </c>
      <c r="G4" s="31" t="s">
        <v>80</v>
      </c>
      <c r="H4" s="30" t="s">
        <v>81</v>
      </c>
      <c r="I4" s="301" t="s">
        <v>481</v>
      </c>
      <c r="J4" s="301" t="s">
        <v>482</v>
      </c>
      <c r="K4" s="30" t="s">
        <v>82</v>
      </c>
      <c r="L4" s="30" t="s">
        <v>83</v>
      </c>
      <c r="M4" s="30" t="s">
        <v>83</v>
      </c>
      <c r="O4" s="30" t="s">
        <v>26</v>
      </c>
      <c r="P4" s="30" t="s">
        <v>84</v>
      </c>
      <c r="Q4" s="30" t="s">
        <v>85</v>
      </c>
      <c r="R4" s="30" t="s">
        <v>86</v>
      </c>
      <c r="S4" s="30" t="s">
        <v>87</v>
      </c>
      <c r="T4" s="30" t="s">
        <v>88</v>
      </c>
      <c r="U4" s="30" t="s">
        <v>89</v>
      </c>
      <c r="V4" s="30" t="s">
        <v>90</v>
      </c>
      <c r="W4" s="30" t="s">
        <v>91</v>
      </c>
      <c r="X4" s="30" t="s">
        <v>92</v>
      </c>
      <c r="Y4" s="30" t="s">
        <v>93</v>
      </c>
      <c r="Z4" s="30" t="s">
        <v>94</v>
      </c>
      <c r="AA4" s="30" t="s">
        <v>95</v>
      </c>
      <c r="AB4" s="30" t="s">
        <v>95</v>
      </c>
    </row>
    <row r="5" spans="1:28" ht="39.75" customHeight="1" x14ac:dyDescent="0.25">
      <c r="A5" s="39"/>
      <c r="B5" s="36" t="s">
        <v>419</v>
      </c>
      <c r="C5" s="35" t="s">
        <v>153</v>
      </c>
      <c r="D5" s="35" t="s">
        <v>153</v>
      </c>
      <c r="E5" s="35" t="s">
        <v>153</v>
      </c>
      <c r="F5" s="35" t="s">
        <v>153</v>
      </c>
      <c r="G5" s="71" t="s">
        <v>274</v>
      </c>
      <c r="H5" s="36" t="s">
        <v>154</v>
      </c>
      <c r="I5" s="36" t="s">
        <v>141</v>
      </c>
      <c r="J5" s="36" t="s">
        <v>141</v>
      </c>
      <c r="K5" s="36" t="s">
        <v>420</v>
      </c>
      <c r="L5" s="36" t="s">
        <v>155</v>
      </c>
      <c r="M5" s="36" t="s">
        <v>156</v>
      </c>
      <c r="O5" s="34"/>
      <c r="P5" s="36" t="s">
        <v>140</v>
      </c>
      <c r="Q5" s="36" t="s">
        <v>140</v>
      </c>
      <c r="R5" s="36" t="s">
        <v>140</v>
      </c>
      <c r="S5" s="36" t="s">
        <v>140</v>
      </c>
      <c r="T5" s="36" t="s">
        <v>140</v>
      </c>
      <c r="U5" s="36" t="s">
        <v>140</v>
      </c>
      <c r="V5" s="36" t="s">
        <v>140</v>
      </c>
      <c r="W5" s="36" t="s">
        <v>140</v>
      </c>
      <c r="X5" s="36" t="s">
        <v>140</v>
      </c>
      <c r="Y5" s="36" t="s">
        <v>140</v>
      </c>
      <c r="Z5" s="36" t="s">
        <v>140</v>
      </c>
      <c r="AA5" s="36" t="s">
        <v>140</v>
      </c>
      <c r="AB5" s="36" t="s">
        <v>157</v>
      </c>
    </row>
    <row r="6" spans="1:28" s="193" customFormat="1" ht="12.75" x14ac:dyDescent="0.2">
      <c r="A6" s="193" t="s">
        <v>219</v>
      </c>
      <c r="B6" s="194">
        <v>16.81800702342607</v>
      </c>
      <c r="C6" s="195">
        <v>0</v>
      </c>
      <c r="D6" s="195">
        <v>1.2641861112135723E-2</v>
      </c>
      <c r="E6" s="195">
        <v>0.13448725118297758</v>
      </c>
      <c r="F6" s="195">
        <v>0.85287088770488673</v>
      </c>
      <c r="G6" s="196" t="s">
        <v>272</v>
      </c>
      <c r="H6" s="197" t="s">
        <v>176</v>
      </c>
      <c r="I6" s="195">
        <v>0.81284916201117319</v>
      </c>
      <c r="J6" s="195">
        <v>0.84027777777777779</v>
      </c>
      <c r="K6" s="198">
        <v>227.68414262926149</v>
      </c>
      <c r="L6" s="198">
        <v>2846.4748201438847</v>
      </c>
      <c r="M6" s="194">
        <v>5.2401867214819173</v>
      </c>
      <c r="O6" s="193" t="s">
        <v>219</v>
      </c>
      <c r="P6" s="198">
        <v>1193.1074208978509</v>
      </c>
      <c r="Q6" s="198">
        <v>79.608845755707591</v>
      </c>
      <c r="R6" s="198">
        <v>158.45636358904144</v>
      </c>
      <c r="S6" s="198">
        <v>1271.9549387311847</v>
      </c>
      <c r="T6" s="198">
        <v>38.159474947560668</v>
      </c>
      <c r="U6" s="198">
        <v>25.122923357747219</v>
      </c>
      <c r="V6" s="198">
        <v>0</v>
      </c>
      <c r="W6" s="198">
        <v>203.48676207230417</v>
      </c>
      <c r="X6" s="198">
        <v>132.62426468699428</v>
      </c>
      <c r="Y6" s="198">
        <v>0</v>
      </c>
      <c r="Z6" s="198">
        <v>399.39342506460633</v>
      </c>
      <c r="AA6" s="198">
        <v>872.56151366657832</v>
      </c>
      <c r="AB6" s="198">
        <v>51.882575173810636</v>
      </c>
    </row>
    <row r="7" spans="1:28" s="193" customFormat="1" ht="12.75" x14ac:dyDescent="0.2">
      <c r="A7" s="193" t="s">
        <v>221</v>
      </c>
      <c r="B7" s="194">
        <v>26.002796875626167</v>
      </c>
      <c r="C7" s="195">
        <v>0</v>
      </c>
      <c r="D7" s="195">
        <v>0</v>
      </c>
      <c r="E7" s="195">
        <v>0</v>
      </c>
      <c r="F7" s="195">
        <v>1</v>
      </c>
      <c r="G7" s="196" t="s">
        <v>167</v>
      </c>
      <c r="H7" s="197" t="s">
        <v>167</v>
      </c>
      <c r="I7" s="195" t="s">
        <v>454</v>
      </c>
      <c r="J7" s="195" t="s">
        <v>454</v>
      </c>
      <c r="K7" s="198">
        <v>982.62350073240987</v>
      </c>
      <c r="L7" s="198">
        <v>2335.817610062893</v>
      </c>
      <c r="M7" s="194">
        <v>5.5614705001497455</v>
      </c>
      <c r="O7" s="193" t="s">
        <v>221</v>
      </c>
      <c r="P7" s="198">
        <v>5464.8316120771697</v>
      </c>
      <c r="Q7" s="198">
        <v>5060.4374570812297</v>
      </c>
      <c r="R7" s="198">
        <v>3460.0195254991077</v>
      </c>
      <c r="S7" s="198">
        <v>3864.4136804950467</v>
      </c>
      <c r="T7" s="198">
        <v>44.143014408464055</v>
      </c>
      <c r="U7" s="198">
        <v>0</v>
      </c>
      <c r="V7" s="198">
        <v>0</v>
      </c>
      <c r="W7" s="198">
        <v>0</v>
      </c>
      <c r="X7" s="198">
        <v>399.10576923076923</v>
      </c>
      <c r="Y7" s="198">
        <v>0</v>
      </c>
      <c r="Z7" s="198">
        <v>443.2487836392333</v>
      </c>
      <c r="AA7" s="198">
        <v>3421.1648968558134</v>
      </c>
      <c r="AB7" s="198">
        <v>131.56911209280941</v>
      </c>
    </row>
    <row r="8" spans="1:28" s="193" customFormat="1" ht="12.75" x14ac:dyDescent="0.2">
      <c r="A8" s="193" t="s">
        <v>223</v>
      </c>
      <c r="B8" s="194">
        <v>18.470395881579112</v>
      </c>
      <c r="C8" s="195">
        <v>0</v>
      </c>
      <c r="D8" s="195">
        <v>0</v>
      </c>
      <c r="E8" s="195">
        <v>0</v>
      </c>
      <c r="F8" s="195">
        <v>1</v>
      </c>
      <c r="G8" s="196" t="s">
        <v>272</v>
      </c>
      <c r="H8" s="197" t="s">
        <v>168</v>
      </c>
      <c r="I8" s="195">
        <v>0.94</v>
      </c>
      <c r="J8" s="195" t="s">
        <v>454</v>
      </c>
      <c r="K8" s="198">
        <v>315.51494092534034</v>
      </c>
      <c r="L8" s="198">
        <v>2599.6204819277109</v>
      </c>
      <c r="M8" s="194">
        <v>4.8169062820913515</v>
      </c>
      <c r="O8" s="193" t="s">
        <v>223</v>
      </c>
      <c r="P8" s="198">
        <v>1519.8059010369534</v>
      </c>
      <c r="Q8" s="198">
        <v>0</v>
      </c>
      <c r="R8" s="198">
        <v>268.15018634467498</v>
      </c>
      <c r="S8" s="198">
        <v>1787.9560873816283</v>
      </c>
      <c r="T8" s="198">
        <v>21.367026237822472</v>
      </c>
      <c r="U8" s="198">
        <v>64.266605371317695</v>
      </c>
      <c r="V8" s="198">
        <v>0</v>
      </c>
      <c r="W8" s="198">
        <v>0</v>
      </c>
      <c r="X8" s="198">
        <v>202.77613941018765</v>
      </c>
      <c r="Y8" s="198">
        <v>0</v>
      </c>
      <c r="Z8" s="198">
        <v>288.40977101932776</v>
      </c>
      <c r="AA8" s="198">
        <v>1499.5463163623006</v>
      </c>
      <c r="AB8" s="198">
        <v>81.186474073239964</v>
      </c>
    </row>
    <row r="9" spans="1:28" s="193" customFormat="1" ht="12.75" x14ac:dyDescent="0.2">
      <c r="A9" s="193" t="s">
        <v>228</v>
      </c>
      <c r="B9" s="194">
        <v>20.760653472369022</v>
      </c>
      <c r="C9" s="195">
        <v>0</v>
      </c>
      <c r="D9" s="195">
        <v>4.6588803913070395E-2</v>
      </c>
      <c r="E9" s="195">
        <v>2.2562514755803464E-2</v>
      </c>
      <c r="F9" s="195">
        <v>0.93084868133112608</v>
      </c>
      <c r="G9" s="196" t="s">
        <v>272</v>
      </c>
      <c r="H9" s="197" t="s">
        <v>168</v>
      </c>
      <c r="I9" s="195">
        <v>0.87878787878787878</v>
      </c>
      <c r="J9" s="195">
        <v>0.80597014925373134</v>
      </c>
      <c r="K9" s="198">
        <v>474.53703089905196</v>
      </c>
      <c r="L9" s="198">
        <v>2329.7197368421052</v>
      </c>
      <c r="M9" s="194">
        <v>5.1184869333950047</v>
      </c>
      <c r="O9" s="193" t="s">
        <v>228</v>
      </c>
      <c r="P9" s="198">
        <v>2428.9115920688591</v>
      </c>
      <c r="Q9" s="198">
        <v>96.026804356306769</v>
      </c>
      <c r="R9" s="198">
        <v>127.3016829378731</v>
      </c>
      <c r="S9" s="198">
        <v>2460.1864706504257</v>
      </c>
      <c r="T9" s="198">
        <v>89.167746902284861</v>
      </c>
      <c r="U9" s="198">
        <v>140.84306267399145</v>
      </c>
      <c r="V9" s="198">
        <v>0</v>
      </c>
      <c r="W9" s="198">
        <v>118.06046862386246</v>
      </c>
      <c r="X9" s="198">
        <v>190.8145009416196</v>
      </c>
      <c r="Y9" s="198">
        <v>0</v>
      </c>
      <c r="Z9" s="198">
        <v>538.88577914175846</v>
      </c>
      <c r="AA9" s="198">
        <v>1921.3006915086671</v>
      </c>
      <c r="AB9" s="198">
        <v>92.545289774514274</v>
      </c>
    </row>
    <row r="10" spans="1:28" s="193" customFormat="1" ht="12.75" x14ac:dyDescent="0.2">
      <c r="A10" s="193" t="s">
        <v>229</v>
      </c>
      <c r="B10" s="194">
        <v>21.777866783980258</v>
      </c>
      <c r="C10" s="195">
        <v>2.7569677423663137E-3</v>
      </c>
      <c r="D10" s="195">
        <v>3.3697404776075704E-2</v>
      </c>
      <c r="E10" s="195">
        <v>2.2086550745039187E-2</v>
      </c>
      <c r="F10" s="195">
        <v>0.94145907673651874</v>
      </c>
      <c r="G10" s="196" t="s">
        <v>283</v>
      </c>
      <c r="H10" s="197" t="s">
        <v>170</v>
      </c>
      <c r="I10" s="195">
        <v>0.85319148936170208</v>
      </c>
      <c r="J10" s="195">
        <v>0.74206349206349209</v>
      </c>
      <c r="K10" s="198">
        <v>403.57252156465324</v>
      </c>
      <c r="L10" s="198">
        <v>2200.7331966053748</v>
      </c>
      <c r="M10" s="194">
        <v>5.8220890646749792</v>
      </c>
      <c r="O10" s="193" t="s">
        <v>229</v>
      </c>
      <c r="P10" s="198">
        <v>2349.6351646048752</v>
      </c>
      <c r="Q10" s="198">
        <v>45.303825892965222</v>
      </c>
      <c r="R10" s="198">
        <v>-342.2158241331789</v>
      </c>
      <c r="S10" s="198">
        <v>1962.1155145787309</v>
      </c>
      <c r="T10" s="198">
        <v>29.196805660486319</v>
      </c>
      <c r="U10" s="198">
        <v>69.232264741633898</v>
      </c>
      <c r="V10" s="198">
        <v>6.9828296976357063</v>
      </c>
      <c r="W10" s="198">
        <v>105.84637335343488</v>
      </c>
      <c r="X10" s="198">
        <v>131.97098646034814</v>
      </c>
      <c r="Y10" s="198">
        <v>3.2392235513470133</v>
      </c>
      <c r="Z10" s="198">
        <v>346.46848346488599</v>
      </c>
      <c r="AA10" s="198">
        <v>1615.6470311138451</v>
      </c>
      <c r="AB10" s="198">
        <v>74.187570671628436</v>
      </c>
    </row>
    <row r="11" spans="1:28" s="193" customFormat="1" ht="12.75" x14ac:dyDescent="0.2">
      <c r="A11" s="193" t="s">
        <v>230</v>
      </c>
      <c r="B11" s="194">
        <v>13.826824732816474</v>
      </c>
      <c r="C11" s="195">
        <v>0</v>
      </c>
      <c r="D11" s="195">
        <v>4.7630931012271858E-2</v>
      </c>
      <c r="E11" s="195">
        <v>5.2134200769186283E-2</v>
      </c>
      <c r="F11" s="195">
        <v>0.90023486821854182</v>
      </c>
      <c r="G11" s="196" t="s">
        <v>272</v>
      </c>
      <c r="H11" s="197" t="s">
        <v>176</v>
      </c>
      <c r="I11" s="195">
        <v>0.74332344213649848</v>
      </c>
      <c r="J11" s="195">
        <v>0.89430894308943087</v>
      </c>
      <c r="K11" s="198">
        <v>237.86478686607484</v>
      </c>
      <c r="L11" s="198">
        <v>2566.7958891013386</v>
      </c>
      <c r="M11" s="194">
        <v>4.9506020585206763</v>
      </c>
      <c r="O11" s="193" t="s">
        <v>230</v>
      </c>
      <c r="P11" s="198">
        <v>1177.573903508772</v>
      </c>
      <c r="Q11" s="198">
        <v>0</v>
      </c>
      <c r="R11" s="198">
        <v>232.96465665879211</v>
      </c>
      <c r="S11" s="198">
        <v>1410.5385601675641</v>
      </c>
      <c r="T11" s="198">
        <v>116.22631578947369</v>
      </c>
      <c r="U11" s="198">
        <v>111.53780701754384</v>
      </c>
      <c r="V11" s="198">
        <v>0</v>
      </c>
      <c r="W11" s="198">
        <v>160.43118403295691</v>
      </c>
      <c r="X11" s="198">
        <v>132.09122807017545</v>
      </c>
      <c r="Y11" s="198">
        <v>0</v>
      </c>
      <c r="Z11" s="198">
        <v>520.28653491014995</v>
      </c>
      <c r="AA11" s="198">
        <v>890.25202525741418</v>
      </c>
      <c r="AB11" s="198">
        <v>64.385861718815107</v>
      </c>
    </row>
    <row r="12" spans="1:28" s="193" customFormat="1" ht="12.75" x14ac:dyDescent="0.2">
      <c r="A12" s="193" t="s">
        <v>232</v>
      </c>
      <c r="B12" s="194">
        <v>28.695309876999865</v>
      </c>
      <c r="C12" s="195">
        <v>0</v>
      </c>
      <c r="D12" s="195">
        <v>0</v>
      </c>
      <c r="E12" s="195">
        <v>0</v>
      </c>
      <c r="F12" s="195">
        <v>1</v>
      </c>
      <c r="G12" s="196" t="s">
        <v>167</v>
      </c>
      <c r="H12" s="197" t="s">
        <v>167</v>
      </c>
      <c r="I12" s="195" t="s">
        <v>454</v>
      </c>
      <c r="J12" s="195" t="s">
        <v>454</v>
      </c>
      <c r="K12" s="198">
        <v>473.86512568929737</v>
      </c>
      <c r="L12" s="198">
        <v>2198.5</v>
      </c>
      <c r="M12" s="194">
        <v>3.7453151618398639</v>
      </c>
      <c r="O12" s="193" t="s">
        <v>232</v>
      </c>
      <c r="P12" s="198">
        <v>1774.7742399112781</v>
      </c>
      <c r="Q12" s="198">
        <v>0</v>
      </c>
      <c r="R12" s="198">
        <v>-1634.0453717687058</v>
      </c>
      <c r="S12" s="198">
        <v>140.72886814257248</v>
      </c>
      <c r="T12" s="198">
        <v>0</v>
      </c>
      <c r="U12" s="198">
        <v>115.03540104041717</v>
      </c>
      <c r="V12" s="198">
        <v>0</v>
      </c>
      <c r="W12" s="198">
        <v>0</v>
      </c>
      <c r="X12" s="198">
        <v>287.91428571428571</v>
      </c>
      <c r="Y12" s="198">
        <v>0</v>
      </c>
      <c r="Z12" s="198">
        <v>402.9496867547029</v>
      </c>
      <c r="AA12" s="198">
        <v>-262.22081861213042</v>
      </c>
      <c r="AB12" s="198">
        <v>-9.1381072285373062</v>
      </c>
    </row>
    <row r="13" spans="1:28" s="193" customFormat="1" ht="12.75" x14ac:dyDescent="0.2">
      <c r="A13" s="193" t="s">
        <v>235</v>
      </c>
      <c r="B13" s="194">
        <v>15.643171520878543</v>
      </c>
      <c r="C13" s="195">
        <v>0</v>
      </c>
      <c r="D13" s="195">
        <v>0</v>
      </c>
      <c r="E13" s="195">
        <v>4.5340974656737011E-2</v>
      </c>
      <c r="F13" s="195">
        <v>0.95465902534326297</v>
      </c>
      <c r="G13" s="196" t="s">
        <v>167</v>
      </c>
      <c r="H13" s="197" t="s">
        <v>167</v>
      </c>
      <c r="I13" s="195" t="s">
        <v>454</v>
      </c>
      <c r="J13" s="195" t="s">
        <v>454</v>
      </c>
      <c r="K13" s="198">
        <v>929.93146824436792</v>
      </c>
      <c r="L13" s="198">
        <v>2351.6967840735069</v>
      </c>
      <c r="M13" s="194">
        <v>5.4186561845011676</v>
      </c>
      <c r="O13" s="193" t="s">
        <v>235</v>
      </c>
      <c r="P13" s="198">
        <v>5038.9789015645956</v>
      </c>
      <c r="Q13" s="198">
        <v>3653.4662624656949</v>
      </c>
      <c r="R13" s="198">
        <v>6.4313790225861531</v>
      </c>
      <c r="S13" s="198">
        <v>1391.9440181214868</v>
      </c>
      <c r="T13" s="198">
        <v>0</v>
      </c>
      <c r="U13" s="198">
        <v>322.86178956548059</v>
      </c>
      <c r="V13" s="198">
        <v>72.546909939376292</v>
      </c>
      <c r="W13" s="198">
        <v>0</v>
      </c>
      <c r="X13" s="198">
        <v>107.45259775040172</v>
      </c>
      <c r="Y13" s="198">
        <v>0</v>
      </c>
      <c r="Z13" s="198">
        <v>502.86129725525865</v>
      </c>
      <c r="AA13" s="198">
        <v>889.0827208662281</v>
      </c>
      <c r="AB13" s="198">
        <v>56.835196090485368</v>
      </c>
    </row>
    <row r="14" spans="1:28" s="193" customFormat="1" ht="12.75" x14ac:dyDescent="0.2">
      <c r="A14" s="193" t="s">
        <v>237</v>
      </c>
      <c r="B14" s="194">
        <v>17.559388354928583</v>
      </c>
      <c r="C14" s="195">
        <v>0</v>
      </c>
      <c r="D14" s="195">
        <v>0</v>
      </c>
      <c r="E14" s="195">
        <v>7.3967656421194882E-3</v>
      </c>
      <c r="F14" s="195">
        <v>0.99260323435788056</v>
      </c>
      <c r="G14" s="196" t="s">
        <v>167</v>
      </c>
      <c r="H14" s="197" t="s">
        <v>167</v>
      </c>
      <c r="I14" s="195" t="s">
        <v>454</v>
      </c>
      <c r="J14" s="195" t="s">
        <v>454</v>
      </c>
      <c r="K14" s="198">
        <v>778.92308277891721</v>
      </c>
      <c r="L14" s="198">
        <v>2452.8147826086961</v>
      </c>
      <c r="M14" s="194">
        <v>5.8489903278414879</v>
      </c>
      <c r="O14" s="193" t="s">
        <v>237</v>
      </c>
      <c r="P14" s="198">
        <v>4555.9135773063617</v>
      </c>
      <c r="Q14" s="198">
        <v>9437.6509754693343</v>
      </c>
      <c r="R14" s="198">
        <v>4739.1694133458659</v>
      </c>
      <c r="S14" s="198">
        <v>-142.56798481710729</v>
      </c>
      <c r="T14" s="198">
        <v>55.682298838082666</v>
      </c>
      <c r="U14" s="198">
        <v>272.71809017578704</v>
      </c>
      <c r="V14" s="198">
        <v>0</v>
      </c>
      <c r="W14" s="198">
        <v>0</v>
      </c>
      <c r="X14" s="198">
        <v>117.73008849557522</v>
      </c>
      <c r="Y14" s="198">
        <v>0</v>
      </c>
      <c r="Z14" s="198">
        <v>446.13047750944492</v>
      </c>
      <c r="AA14" s="198">
        <v>-588.6984623265522</v>
      </c>
      <c r="AB14" s="198">
        <v>-33.52613715393543</v>
      </c>
    </row>
    <row r="15" spans="1:28" s="193" customFormat="1" ht="12.75" x14ac:dyDescent="0.2">
      <c r="A15" s="193" t="s">
        <v>242</v>
      </c>
      <c r="B15" s="194">
        <v>16.900003092315952</v>
      </c>
      <c r="C15" s="195">
        <v>0</v>
      </c>
      <c r="D15" s="195">
        <v>0</v>
      </c>
      <c r="E15" s="195">
        <v>0</v>
      </c>
      <c r="F15" s="195">
        <v>1</v>
      </c>
      <c r="G15" s="196" t="s">
        <v>272</v>
      </c>
      <c r="H15" s="197" t="s">
        <v>170</v>
      </c>
      <c r="I15" s="195">
        <v>0.96666666666666667</v>
      </c>
      <c r="J15" s="195" t="s">
        <v>454</v>
      </c>
      <c r="K15" s="198">
        <v>1217.9586229399808</v>
      </c>
      <c r="L15" s="198">
        <v>1585.3031609195402</v>
      </c>
      <c r="M15" s="194">
        <v>5.1861839136647365</v>
      </c>
      <c r="O15" s="193" t="s">
        <v>242</v>
      </c>
      <c r="P15" s="198">
        <v>6316.5574178005827</v>
      </c>
      <c r="Q15" s="198">
        <v>3592.9641981983668</v>
      </c>
      <c r="R15" s="198">
        <v>0</v>
      </c>
      <c r="S15" s="198">
        <v>2723.5932196022154</v>
      </c>
      <c r="T15" s="198">
        <v>20.609211864442781</v>
      </c>
      <c r="U15" s="198">
        <v>388.75843313627234</v>
      </c>
      <c r="V15" s="198">
        <v>0</v>
      </c>
      <c r="W15" s="198">
        <v>0</v>
      </c>
      <c r="X15" s="198">
        <v>67.546134146049567</v>
      </c>
      <c r="Y15" s="198">
        <v>0</v>
      </c>
      <c r="Z15" s="198">
        <v>476.91377914676468</v>
      </c>
      <c r="AA15" s="198">
        <v>2246.6794404554507</v>
      </c>
      <c r="AB15" s="198">
        <v>132.93958753634578</v>
      </c>
    </row>
    <row r="16" spans="1:28" s="193" customFormat="1" ht="12.75" x14ac:dyDescent="0.2">
      <c r="A16" s="193" t="s">
        <v>243</v>
      </c>
      <c r="B16" s="194">
        <v>13.29332510108388</v>
      </c>
      <c r="C16" s="195">
        <v>0</v>
      </c>
      <c r="D16" s="195">
        <v>0</v>
      </c>
      <c r="E16" s="195">
        <v>0</v>
      </c>
      <c r="F16" s="195">
        <v>1</v>
      </c>
      <c r="G16" s="196" t="s">
        <v>167</v>
      </c>
      <c r="H16" s="197" t="s">
        <v>167</v>
      </c>
      <c r="I16" s="195" t="s">
        <v>454</v>
      </c>
      <c r="J16" s="195" t="s">
        <v>454</v>
      </c>
      <c r="K16" s="198">
        <v>296.61829400093171</v>
      </c>
      <c r="L16" s="198">
        <v>2108.125</v>
      </c>
      <c r="M16" s="194">
        <v>6.1282703488372094</v>
      </c>
      <c r="O16" s="193" t="s">
        <v>243</v>
      </c>
      <c r="P16" s="198">
        <v>1817.7570960485878</v>
      </c>
      <c r="Q16" s="198">
        <v>1053.5769708790363</v>
      </c>
      <c r="R16" s="198">
        <v>0</v>
      </c>
      <c r="S16" s="198">
        <v>764.1801251695515</v>
      </c>
      <c r="T16" s="198">
        <v>0</v>
      </c>
      <c r="U16" s="198">
        <v>114.65396447801275</v>
      </c>
      <c r="V16" s="198">
        <v>0</v>
      </c>
      <c r="W16" s="198">
        <v>0</v>
      </c>
      <c r="X16" s="198">
        <v>109.25453878326996</v>
      </c>
      <c r="Y16" s="198">
        <v>0</v>
      </c>
      <c r="Z16" s="198">
        <v>223.9085032612827</v>
      </c>
      <c r="AA16" s="198">
        <v>540.2716219082688</v>
      </c>
      <c r="AB16" s="198">
        <v>40.642323707573922</v>
      </c>
    </row>
    <row r="17" spans="1:28" s="193" customFormat="1" ht="12.75" x14ac:dyDescent="0.2">
      <c r="A17" s="193" t="s">
        <v>244</v>
      </c>
      <c r="B17" s="194">
        <v>13.048340721705411</v>
      </c>
      <c r="C17" s="195">
        <v>0</v>
      </c>
      <c r="D17" s="195">
        <v>1.4764061228337315E-2</v>
      </c>
      <c r="E17" s="195">
        <v>8.9842491410124972E-2</v>
      </c>
      <c r="F17" s="195">
        <v>0.8953934473615377</v>
      </c>
      <c r="G17" s="196" t="s">
        <v>272</v>
      </c>
      <c r="H17" s="197" t="s">
        <v>170</v>
      </c>
      <c r="I17" s="195">
        <v>0.82456140350877194</v>
      </c>
      <c r="J17" s="195">
        <v>0.87341772151898733</v>
      </c>
      <c r="K17" s="198">
        <v>155.74485144046801</v>
      </c>
      <c r="L17" s="198">
        <v>2428.7846153846153</v>
      </c>
      <c r="M17" s="194">
        <v>5.1131617656981687</v>
      </c>
      <c r="O17" s="193" t="s">
        <v>244</v>
      </c>
      <c r="P17" s="198">
        <v>796.34861958974238</v>
      </c>
      <c r="Q17" s="198">
        <v>33.685412262133852</v>
      </c>
      <c r="R17" s="198">
        <v>209.61600007900975</v>
      </c>
      <c r="S17" s="198">
        <v>972.2792074066183</v>
      </c>
      <c r="T17" s="198">
        <v>54.703999767796944</v>
      </c>
      <c r="U17" s="198">
        <v>62.81725121833658</v>
      </c>
      <c r="V17" s="198">
        <v>0</v>
      </c>
      <c r="W17" s="198">
        <v>74.04424778252644</v>
      </c>
      <c r="X17" s="198">
        <v>188.52192188947208</v>
      </c>
      <c r="Y17" s="198">
        <v>0</v>
      </c>
      <c r="Z17" s="198">
        <v>380.08742065813203</v>
      </c>
      <c r="AA17" s="198">
        <v>592.19178674848627</v>
      </c>
      <c r="AB17" s="198">
        <v>45.384451508336078</v>
      </c>
    </row>
    <row r="18" spans="1:28" s="193" customFormat="1" ht="12.75" x14ac:dyDescent="0.2">
      <c r="A18" s="193" t="s">
        <v>245</v>
      </c>
      <c r="B18" s="194">
        <v>15.248425011427221</v>
      </c>
      <c r="C18" s="195">
        <v>1.7568950768074833E-2</v>
      </c>
      <c r="D18" s="195">
        <v>4.4009191805531152E-2</v>
      </c>
      <c r="E18" s="195">
        <v>0</v>
      </c>
      <c r="F18" s="195">
        <v>0.93842185742639406</v>
      </c>
      <c r="G18" s="196" t="s">
        <v>272</v>
      </c>
      <c r="H18" s="197" t="s">
        <v>168</v>
      </c>
      <c r="I18" s="195">
        <v>0.84724689165186506</v>
      </c>
      <c r="J18" s="195">
        <v>0.7816091954022989</v>
      </c>
      <c r="K18" s="198">
        <v>120.35389394681746</v>
      </c>
      <c r="L18" s="198">
        <v>2240.6263126075833</v>
      </c>
      <c r="M18" s="194">
        <v>6.0932167547240228</v>
      </c>
      <c r="O18" s="193" t="s">
        <v>245</v>
      </c>
      <c r="P18" s="198">
        <v>733.34236309302639</v>
      </c>
      <c r="Q18" s="198">
        <v>191.47418825065043</v>
      </c>
      <c r="R18" s="198">
        <v>495.2753176708685</v>
      </c>
      <c r="S18" s="198">
        <v>1037.1434925132444</v>
      </c>
      <c r="T18" s="198">
        <v>79.174551782628754</v>
      </c>
      <c r="U18" s="198">
        <v>11.68142972271743</v>
      </c>
      <c r="V18" s="198">
        <v>31.17882608088745</v>
      </c>
      <c r="W18" s="198">
        <v>55.186315383804519</v>
      </c>
      <c r="X18" s="198">
        <v>125.32380878418833</v>
      </c>
      <c r="Y18" s="198">
        <v>0</v>
      </c>
      <c r="Z18" s="198">
        <v>302.54493175422652</v>
      </c>
      <c r="AA18" s="198">
        <v>734.59856075901791</v>
      </c>
      <c r="AB18" s="198">
        <v>48.175372880052024</v>
      </c>
    </row>
    <row r="19" spans="1:28" s="193" customFormat="1" ht="12.75" x14ac:dyDescent="0.2">
      <c r="A19" s="193" t="s">
        <v>246</v>
      </c>
      <c r="B19" s="194">
        <v>15.847134170190753</v>
      </c>
      <c r="C19" s="195">
        <v>0</v>
      </c>
      <c r="D19" s="195">
        <v>0</v>
      </c>
      <c r="E19" s="195">
        <v>5.4300932227639223E-3</v>
      </c>
      <c r="F19" s="195">
        <v>0.99456990677723611</v>
      </c>
      <c r="G19" s="196" t="s">
        <v>167</v>
      </c>
      <c r="H19" s="197" t="s">
        <v>167</v>
      </c>
      <c r="I19" s="195" t="s">
        <v>454</v>
      </c>
      <c r="J19" s="195" t="s">
        <v>454</v>
      </c>
      <c r="K19" s="198">
        <v>959.78966355929458</v>
      </c>
      <c r="L19" s="198">
        <v>2586.1881879987927</v>
      </c>
      <c r="M19" s="194">
        <v>5.684401706866689</v>
      </c>
      <c r="O19" s="193" t="s">
        <v>246</v>
      </c>
      <c r="P19" s="198">
        <v>5455.8300017694601</v>
      </c>
      <c r="Q19" s="198">
        <v>6813.6452946789323</v>
      </c>
      <c r="R19" s="198">
        <v>2238.8866299853617</v>
      </c>
      <c r="S19" s="198">
        <v>881.07133707588844</v>
      </c>
      <c r="T19" s="198">
        <v>64.228967311670218</v>
      </c>
      <c r="U19" s="198">
        <v>174.28427987999424</v>
      </c>
      <c r="V19" s="198">
        <v>0</v>
      </c>
      <c r="W19" s="198">
        <v>2.9962475424146371</v>
      </c>
      <c r="X19" s="198">
        <v>211.99310081857632</v>
      </c>
      <c r="Y19" s="198">
        <v>0</v>
      </c>
      <c r="Z19" s="198">
        <v>453.50259555265541</v>
      </c>
      <c r="AA19" s="198">
        <v>427.56874152323309</v>
      </c>
      <c r="AB19" s="198">
        <v>26.980824225462239</v>
      </c>
    </row>
    <row r="20" spans="1:28" s="193" customFormat="1" ht="12.75" x14ac:dyDescent="0.2">
      <c r="A20" s="193" t="s">
        <v>247</v>
      </c>
      <c r="B20" s="194">
        <v>17.18591995071672</v>
      </c>
      <c r="C20" s="195">
        <v>0</v>
      </c>
      <c r="D20" s="195">
        <v>0</v>
      </c>
      <c r="E20" s="195">
        <v>7.681571881738695E-3</v>
      </c>
      <c r="F20" s="195">
        <v>0.99231842811826132</v>
      </c>
      <c r="G20" s="196" t="s">
        <v>283</v>
      </c>
      <c r="H20" s="197" t="s">
        <v>176</v>
      </c>
      <c r="I20" s="195">
        <v>0.89610389610389607</v>
      </c>
      <c r="J20" s="195" t="s">
        <v>454</v>
      </c>
      <c r="K20" s="198">
        <v>950.5150764062472</v>
      </c>
      <c r="L20" s="198">
        <v>1913.304347826087</v>
      </c>
      <c r="M20" s="194">
        <v>5.3698596705308113</v>
      </c>
      <c r="O20" s="193" t="s">
        <v>247</v>
      </c>
      <c r="P20" s="198">
        <v>5104.13257502542</v>
      </c>
      <c r="Q20" s="198">
        <v>2704.8214254781801</v>
      </c>
      <c r="R20" s="198">
        <v>-1602.2475186105519</v>
      </c>
      <c r="S20" s="198">
        <v>797.06363093668801</v>
      </c>
      <c r="T20" s="198">
        <v>97.003958783944455</v>
      </c>
      <c r="U20" s="198">
        <v>313.32008050421916</v>
      </c>
      <c r="V20" s="198">
        <v>0</v>
      </c>
      <c r="W20" s="198">
        <v>10.856401604835234</v>
      </c>
      <c r="X20" s="198">
        <v>120.4862389586239</v>
      </c>
      <c r="Y20" s="198">
        <v>0</v>
      </c>
      <c r="Z20" s="198">
        <v>541.66667985162269</v>
      </c>
      <c r="AA20" s="198">
        <v>255.39695108506535</v>
      </c>
      <c r="AB20" s="198">
        <v>14.860825129958453</v>
      </c>
    </row>
    <row r="21" spans="1:28" s="193" customFormat="1" ht="12.75" x14ac:dyDescent="0.2">
      <c r="A21" s="193" t="s">
        <v>408</v>
      </c>
      <c r="B21" s="194">
        <v>12.913231348586079</v>
      </c>
      <c r="C21" s="195">
        <v>0</v>
      </c>
      <c r="D21" s="195">
        <v>0</v>
      </c>
      <c r="E21" s="195">
        <v>5.7783429429699842E-2</v>
      </c>
      <c r="F21" s="195">
        <v>0.94221657057030017</v>
      </c>
      <c r="G21" s="196" t="s">
        <v>272</v>
      </c>
      <c r="H21" s="197" t="s">
        <v>168</v>
      </c>
      <c r="I21" s="195">
        <v>0.94618834080717484</v>
      </c>
      <c r="J21" s="195">
        <v>0.83333333333333337</v>
      </c>
      <c r="K21" s="198">
        <v>231.02341185883884</v>
      </c>
      <c r="L21" s="198">
        <v>2484.726909090909</v>
      </c>
      <c r="M21" s="194">
        <v>6.6204943118951656</v>
      </c>
      <c r="O21" s="193" t="s">
        <v>408</v>
      </c>
      <c r="P21" s="198">
        <v>1529.4891841260567</v>
      </c>
      <c r="Q21" s="198">
        <v>0</v>
      </c>
      <c r="R21" s="198">
        <v>243.64575134500538</v>
      </c>
      <c r="S21" s="198">
        <v>1773.1349354710619</v>
      </c>
      <c r="T21" s="198">
        <v>276.65744869832565</v>
      </c>
      <c r="U21" s="198">
        <v>79.021698129873258</v>
      </c>
      <c r="V21" s="198">
        <v>26.243958674611452</v>
      </c>
      <c r="W21" s="198">
        <v>31.165053456889268</v>
      </c>
      <c r="X21" s="198">
        <v>101.37030859049209</v>
      </c>
      <c r="Y21" s="198">
        <v>0</v>
      </c>
      <c r="Z21" s="198">
        <v>514.45846755019159</v>
      </c>
      <c r="AA21" s="198">
        <v>1258.6764679208704</v>
      </c>
      <c r="AB21" s="198">
        <v>97.47184371932498</v>
      </c>
    </row>
    <row r="22" spans="1:28" s="193" customFormat="1" ht="12.75" x14ac:dyDescent="0.2">
      <c r="A22" s="193" t="s">
        <v>409</v>
      </c>
      <c r="B22" s="194">
        <v>14.775494287769986</v>
      </c>
      <c r="C22" s="195">
        <v>0</v>
      </c>
      <c r="D22" s="195">
        <v>7.312335284932317E-2</v>
      </c>
      <c r="E22" s="195">
        <v>2.3115138248936493E-2</v>
      </c>
      <c r="F22" s="195">
        <v>0.90376150890174034</v>
      </c>
      <c r="G22" s="196" t="s">
        <v>167</v>
      </c>
      <c r="H22" s="197" t="s">
        <v>167</v>
      </c>
      <c r="I22" s="195" t="s">
        <v>454</v>
      </c>
      <c r="J22" s="195" t="s">
        <v>454</v>
      </c>
      <c r="K22" s="198">
        <v>1167.3133674735702</v>
      </c>
      <c r="L22" s="198">
        <v>2722.2201330633497</v>
      </c>
      <c r="M22" s="194">
        <v>4.7515115049833012</v>
      </c>
      <c r="O22" s="193" t="s">
        <v>409</v>
      </c>
      <c r="P22" s="198">
        <v>5546.5028954714689</v>
      </c>
      <c r="Q22" s="198">
        <v>3217.6219441667831</v>
      </c>
      <c r="R22" s="198">
        <v>-596.74893795687808</v>
      </c>
      <c r="S22" s="198">
        <v>1732.1320133478075</v>
      </c>
      <c r="T22" s="198">
        <v>73.72693150311288</v>
      </c>
      <c r="U22" s="198">
        <v>138.52944580272646</v>
      </c>
      <c r="V22" s="198">
        <v>0</v>
      </c>
      <c r="W22" s="198">
        <v>119.12705739536881</v>
      </c>
      <c r="X22" s="198">
        <v>245.8445791399817</v>
      </c>
      <c r="Y22" s="198">
        <v>7.9713870477696558</v>
      </c>
      <c r="Z22" s="198">
        <v>585.19940088895953</v>
      </c>
      <c r="AA22" s="198">
        <v>1146.9326124588481</v>
      </c>
      <c r="AB22" s="198">
        <v>77.623975896914018</v>
      </c>
    </row>
    <row r="23" spans="1:28" s="193" customFormat="1" ht="12.75" x14ac:dyDescent="0.2">
      <c r="A23" s="193" t="s">
        <v>410</v>
      </c>
      <c r="B23" s="194">
        <v>13.779507914109796</v>
      </c>
      <c r="C23" s="195">
        <v>0</v>
      </c>
      <c r="D23" s="195">
        <v>3.5465175242598485E-2</v>
      </c>
      <c r="E23" s="195">
        <v>0.16962219269263734</v>
      </c>
      <c r="F23" s="195">
        <v>0.79491263206476415</v>
      </c>
      <c r="G23" s="196" t="s">
        <v>272</v>
      </c>
      <c r="H23" s="197" t="s">
        <v>176</v>
      </c>
      <c r="I23" s="195">
        <v>0.73553719008264462</v>
      </c>
      <c r="J23" s="195">
        <v>0.52631578947368418</v>
      </c>
      <c r="K23" s="198">
        <v>384.99538866930169</v>
      </c>
      <c r="L23" s="198">
        <v>2121.8740157480315</v>
      </c>
      <c r="M23" s="194">
        <v>5.3026609151248323</v>
      </c>
      <c r="O23" s="193" t="s">
        <v>410</v>
      </c>
      <c r="P23" s="198">
        <v>2041.5</v>
      </c>
      <c r="Q23" s="198">
        <v>0</v>
      </c>
      <c r="R23" s="198">
        <v>-367.25606728244264</v>
      </c>
      <c r="S23" s="198">
        <v>1674.2439327175573</v>
      </c>
      <c r="T23" s="198">
        <v>134.50757575757575</v>
      </c>
      <c r="U23" s="198">
        <v>159.31818181818181</v>
      </c>
      <c r="V23" s="198">
        <v>0</v>
      </c>
      <c r="W23" s="198">
        <v>280.38818512639068</v>
      </c>
      <c r="X23" s="198">
        <v>357.04545454545456</v>
      </c>
      <c r="Y23" s="198">
        <v>0</v>
      </c>
      <c r="Z23" s="198">
        <v>931.25939724760281</v>
      </c>
      <c r="AA23" s="198">
        <v>742.98453546995461</v>
      </c>
      <c r="AB23" s="198">
        <v>53.919526016539464</v>
      </c>
    </row>
    <row r="24" spans="1:28" s="193" customFormat="1" ht="12.75" x14ac:dyDescent="0.2">
      <c r="A24" s="193" t="s">
        <v>411</v>
      </c>
      <c r="B24" s="194">
        <v>19.828342188274895</v>
      </c>
      <c r="C24" s="195">
        <v>8.492614746961575E-3</v>
      </c>
      <c r="D24" s="195">
        <v>0</v>
      </c>
      <c r="E24" s="195">
        <v>3.1826851757762592E-2</v>
      </c>
      <c r="F24" s="195">
        <v>0.95968053349527582</v>
      </c>
      <c r="G24" s="196" t="s">
        <v>272</v>
      </c>
      <c r="H24" s="197" t="s">
        <v>170</v>
      </c>
      <c r="I24" s="195">
        <v>0.8150470219435737</v>
      </c>
      <c r="J24" s="195">
        <v>0.61904761904761907</v>
      </c>
      <c r="K24" s="198">
        <v>225.20337563803537</v>
      </c>
      <c r="L24" s="198">
        <v>1960.1693602693604</v>
      </c>
      <c r="M24" s="194">
        <v>6.7609316207553309</v>
      </c>
      <c r="O24" s="193" t="s">
        <v>411</v>
      </c>
      <c r="P24" s="198">
        <v>1522.5846234520341</v>
      </c>
      <c r="Q24" s="198">
        <v>35.307353220530928</v>
      </c>
      <c r="R24" s="198">
        <v>-289.07197333204272</v>
      </c>
      <c r="S24" s="198">
        <v>1198.2052968994603</v>
      </c>
      <c r="T24" s="198">
        <v>72.282495039224855</v>
      </c>
      <c r="U24" s="198">
        <v>53.595306816207</v>
      </c>
      <c r="V24" s="198">
        <v>114.02420196803038</v>
      </c>
      <c r="W24" s="198">
        <v>30.84450377345582</v>
      </c>
      <c r="X24" s="198">
        <v>109.49645776566759</v>
      </c>
      <c r="Y24" s="198">
        <v>0</v>
      </c>
      <c r="Z24" s="198">
        <v>380.24296536258572</v>
      </c>
      <c r="AA24" s="198">
        <v>817.96233153687467</v>
      </c>
      <c r="AB24" s="198">
        <v>41.252179520109387</v>
      </c>
    </row>
    <row r="25" spans="1:28" s="193" customFormat="1" ht="12.75" x14ac:dyDescent="0.2">
      <c r="A25" s="193" t="s">
        <v>412</v>
      </c>
      <c r="B25" s="194">
        <v>14.647566999290419</v>
      </c>
      <c r="C25" s="195">
        <v>0</v>
      </c>
      <c r="D25" s="195">
        <v>1.0323547510134277E-2</v>
      </c>
      <c r="E25" s="195">
        <v>7.4993938499984564E-2</v>
      </c>
      <c r="F25" s="195">
        <v>0.9146825139898811</v>
      </c>
      <c r="G25" s="196" t="s">
        <v>272</v>
      </c>
      <c r="H25" s="197" t="s">
        <v>168</v>
      </c>
      <c r="I25" s="195">
        <v>0.87815126050420167</v>
      </c>
      <c r="J25" s="195">
        <v>0.75</v>
      </c>
      <c r="K25" s="198">
        <v>176.39634818113078</v>
      </c>
      <c r="L25" s="198">
        <v>2260.7077625570778</v>
      </c>
      <c r="M25" s="194">
        <v>6.0195671078054334</v>
      </c>
      <c r="O25" s="193" t="s">
        <v>412</v>
      </c>
      <c r="P25" s="198">
        <v>1061.8296554481296</v>
      </c>
      <c r="Q25" s="198">
        <v>100.80084389069188</v>
      </c>
      <c r="R25" s="198">
        <v>76.994687142039112</v>
      </c>
      <c r="S25" s="198">
        <v>1038.0234986994769</v>
      </c>
      <c r="T25" s="198">
        <v>38.44587079967112</v>
      </c>
      <c r="U25" s="198">
        <v>77.942644014372846</v>
      </c>
      <c r="V25" s="198">
        <v>0</v>
      </c>
      <c r="W25" s="198">
        <v>102.77004819180111</v>
      </c>
      <c r="X25" s="198">
        <v>144.0466819221968</v>
      </c>
      <c r="Y25" s="198">
        <v>0</v>
      </c>
      <c r="Z25" s="198">
        <v>363.20524492804185</v>
      </c>
      <c r="AA25" s="198">
        <v>674.81825377143491</v>
      </c>
      <c r="AB25" s="198">
        <v>46.070330574635747</v>
      </c>
    </row>
    <row r="26" spans="1:28" s="193" customFormat="1" ht="12.75" x14ac:dyDescent="0.2">
      <c r="A26" s="193" t="s">
        <v>413</v>
      </c>
      <c r="B26" s="194">
        <v>17.254856540352282</v>
      </c>
      <c r="C26" s="195">
        <v>5.9946102171334399E-2</v>
      </c>
      <c r="D26" s="195">
        <v>8.9769081090356716E-3</v>
      </c>
      <c r="E26" s="195">
        <v>5.7965749896915032E-2</v>
      </c>
      <c r="F26" s="195">
        <v>0.87311123982271488</v>
      </c>
      <c r="G26" s="196" t="s">
        <v>272</v>
      </c>
      <c r="H26" s="197" t="s">
        <v>168</v>
      </c>
      <c r="I26" s="195">
        <v>0.84210526315789469</v>
      </c>
      <c r="J26" s="195">
        <v>0.67052023121387283</v>
      </c>
      <c r="K26" s="198">
        <v>268.51591680677819</v>
      </c>
      <c r="L26" s="198">
        <v>2760.0756302521008</v>
      </c>
      <c r="M26" s="194">
        <v>5.3744978523215385</v>
      </c>
      <c r="O26" s="193" t="s">
        <v>413</v>
      </c>
      <c r="P26" s="198">
        <v>1443.1382181921781</v>
      </c>
      <c r="Q26" s="198">
        <v>0</v>
      </c>
      <c r="R26" s="198">
        <v>113.79344116264681</v>
      </c>
      <c r="S26" s="198">
        <v>1556.9316593548249</v>
      </c>
      <c r="T26" s="198">
        <v>188.74763142084475</v>
      </c>
      <c r="U26" s="198">
        <v>8.4262041228259168</v>
      </c>
      <c r="V26" s="198">
        <v>108.25986178247346</v>
      </c>
      <c r="W26" s="198">
        <v>94.98987633148046</v>
      </c>
      <c r="X26" s="198">
        <v>219.76609769436692</v>
      </c>
      <c r="Y26" s="198">
        <v>0</v>
      </c>
      <c r="Z26" s="198">
        <v>620.18967135199159</v>
      </c>
      <c r="AA26" s="198">
        <v>936.74198800283341</v>
      </c>
      <c r="AB26" s="198">
        <v>54.288599027883222</v>
      </c>
    </row>
    <row r="27" spans="1:28" s="193" customFormat="1" ht="12.75" x14ac:dyDescent="0.2">
      <c r="A27" s="193" t="s">
        <v>415</v>
      </c>
      <c r="B27" s="194">
        <v>17.12719227559883</v>
      </c>
      <c r="C27" s="195">
        <v>0</v>
      </c>
      <c r="D27" s="195">
        <v>3.3585408872090688E-2</v>
      </c>
      <c r="E27" s="195">
        <v>5.1297082370032346E-2</v>
      </c>
      <c r="F27" s="195">
        <v>0.91511750875787701</v>
      </c>
      <c r="G27" s="196" t="s">
        <v>272</v>
      </c>
      <c r="H27" s="197" t="s">
        <v>176</v>
      </c>
      <c r="I27" s="195">
        <v>0.77721518987341776</v>
      </c>
      <c r="J27" s="195">
        <v>0.84615384615384615</v>
      </c>
      <c r="K27" s="198">
        <v>331.04202083170333</v>
      </c>
      <c r="L27" s="198">
        <v>2564.295710455764</v>
      </c>
      <c r="M27" s="194">
        <v>4.8502733278439987</v>
      </c>
      <c r="O27" s="193" t="s">
        <v>415</v>
      </c>
      <c r="P27" s="198">
        <v>1605.644284035588</v>
      </c>
      <c r="Q27" s="198">
        <v>156.11885177102567</v>
      </c>
      <c r="R27" s="198">
        <v>212.75513125003894</v>
      </c>
      <c r="S27" s="198">
        <v>1662.2805635146015</v>
      </c>
      <c r="T27" s="198">
        <v>56.343797213362429</v>
      </c>
      <c r="U27" s="198">
        <v>88.674198422024503</v>
      </c>
      <c r="V27" s="198">
        <v>0</v>
      </c>
      <c r="W27" s="198">
        <v>127.438371989663</v>
      </c>
      <c r="X27" s="198">
        <v>228.8744334396508</v>
      </c>
      <c r="Y27" s="198">
        <v>0</v>
      </c>
      <c r="Z27" s="198">
        <v>501.33080106470072</v>
      </c>
      <c r="AA27" s="198">
        <v>1160.9497624499006</v>
      </c>
      <c r="AB27" s="198">
        <v>67.784009414310717</v>
      </c>
    </row>
    <row r="28" spans="1:28" s="193" customFormat="1" ht="12.75" x14ac:dyDescent="0.2">
      <c r="A28" s="193" t="s">
        <v>416</v>
      </c>
      <c r="B28" s="194">
        <v>17.593472263276031</v>
      </c>
      <c r="C28" s="195">
        <v>0</v>
      </c>
      <c r="D28" s="195">
        <v>2.9356035359148679E-2</v>
      </c>
      <c r="E28" s="195">
        <v>3.5949099698629472E-2</v>
      </c>
      <c r="F28" s="195">
        <v>0.93469486494222187</v>
      </c>
      <c r="G28" s="196" t="s">
        <v>272</v>
      </c>
      <c r="H28" s="197" t="s">
        <v>176</v>
      </c>
      <c r="I28" s="195">
        <v>0.84558823529411764</v>
      </c>
      <c r="J28" s="195">
        <v>0.88</v>
      </c>
      <c r="K28" s="198">
        <v>331.22733979990846</v>
      </c>
      <c r="L28" s="198">
        <v>2503.2852579852583</v>
      </c>
      <c r="M28" s="194">
        <v>4.8269047645732845</v>
      </c>
      <c r="O28" s="193" t="s">
        <v>416</v>
      </c>
      <c r="P28" s="198">
        <v>1598.8028246371127</v>
      </c>
      <c r="Q28" s="198">
        <v>136.52412710867006</v>
      </c>
      <c r="R28" s="198">
        <v>-5.8993994781251287</v>
      </c>
      <c r="S28" s="198">
        <v>1456.3792980503176</v>
      </c>
      <c r="T28" s="198">
        <v>38.157065515888583</v>
      </c>
      <c r="U28" s="198">
        <v>97.50308356218126</v>
      </c>
      <c r="V28" s="198">
        <v>0</v>
      </c>
      <c r="W28" s="198">
        <v>134.32668470495369</v>
      </c>
      <c r="X28" s="198">
        <v>208.90369556688898</v>
      </c>
      <c r="Y28" s="198">
        <v>0</v>
      </c>
      <c r="Z28" s="198">
        <v>478.89052934991253</v>
      </c>
      <c r="AA28" s="198">
        <v>977.48876870040499</v>
      </c>
      <c r="AB28" s="198">
        <v>55.559741367301285</v>
      </c>
    </row>
    <row r="29" spans="1:28" s="193" customFormat="1" ht="12.75" x14ac:dyDescent="0.2">
      <c r="A29" s="193" t="s">
        <v>417</v>
      </c>
      <c r="B29" s="194">
        <v>16.605970731145142</v>
      </c>
      <c r="C29" s="195">
        <v>0</v>
      </c>
      <c r="D29" s="195">
        <v>0</v>
      </c>
      <c r="E29" s="195">
        <v>0.1394345382499908</v>
      </c>
      <c r="F29" s="195">
        <v>0.86056546175000914</v>
      </c>
      <c r="G29" s="196" t="s">
        <v>272</v>
      </c>
      <c r="H29" s="197" t="s">
        <v>168</v>
      </c>
      <c r="I29" s="195">
        <v>0.95238095238095233</v>
      </c>
      <c r="J29" s="195">
        <v>0.92500000000000004</v>
      </c>
      <c r="K29" s="198">
        <v>232.16389102133022</v>
      </c>
      <c r="L29" s="198">
        <v>2069.4430000000002</v>
      </c>
      <c r="M29" s="194">
        <v>4.5333641193419618</v>
      </c>
      <c r="O29" s="193" t="s">
        <v>417</v>
      </c>
      <c r="P29" s="198">
        <v>1052.483453362916</v>
      </c>
      <c r="Q29" s="198">
        <v>123.51300537784162</v>
      </c>
      <c r="R29" s="198">
        <v>519.18171806857242</v>
      </c>
      <c r="S29" s="198">
        <v>1448.1521660536466</v>
      </c>
      <c r="T29" s="198">
        <v>60.320990947594105</v>
      </c>
      <c r="U29" s="198">
        <v>90.337557442771455</v>
      </c>
      <c r="V29" s="198">
        <v>0</v>
      </c>
      <c r="W29" s="198">
        <v>190.41346146720434</v>
      </c>
      <c r="X29" s="198">
        <v>203.73071630804074</v>
      </c>
      <c r="Y29" s="198">
        <v>0</v>
      </c>
      <c r="Z29" s="198">
        <v>544.80272616561069</v>
      </c>
      <c r="AA29" s="198">
        <v>903.34943988803604</v>
      </c>
      <c r="AB29" s="198">
        <v>54.399074556585191</v>
      </c>
    </row>
    <row r="30" spans="1:28" s="193" customFormat="1" ht="12.75" x14ac:dyDescent="0.2">
      <c r="A30" s="193" t="s">
        <v>249</v>
      </c>
      <c r="B30" s="194">
        <v>13.815217626031938</v>
      </c>
      <c r="C30" s="195">
        <v>0</v>
      </c>
      <c r="D30" s="195">
        <v>6.3989510114175873E-3</v>
      </c>
      <c r="E30" s="195">
        <v>0</v>
      </c>
      <c r="F30" s="195">
        <v>0.99360104898858237</v>
      </c>
      <c r="G30" s="196" t="s">
        <v>167</v>
      </c>
      <c r="H30" s="197" t="s">
        <v>167</v>
      </c>
      <c r="I30" s="195" t="s">
        <v>454</v>
      </c>
      <c r="J30" s="195" t="s">
        <v>454</v>
      </c>
      <c r="K30" s="198">
        <v>463.76915882503226</v>
      </c>
      <c r="L30" s="198">
        <v>2112.421875</v>
      </c>
      <c r="M30" s="194">
        <v>3.6544785899460606</v>
      </c>
      <c r="O30" s="193" t="s">
        <v>249</v>
      </c>
      <c r="P30" s="198">
        <v>1694.8344616033746</v>
      </c>
      <c r="Q30" s="198">
        <v>706.86320505305184</v>
      </c>
      <c r="R30" s="198">
        <v>-78.769258234953483</v>
      </c>
      <c r="S30" s="198">
        <v>909.20199831536922</v>
      </c>
      <c r="T30" s="198">
        <v>30.61763156962887</v>
      </c>
      <c r="U30" s="198">
        <v>35.126492558250348</v>
      </c>
      <c r="V30" s="198">
        <v>0</v>
      </c>
      <c r="W30" s="198">
        <v>12.823375944445669</v>
      </c>
      <c r="X30" s="198">
        <v>88.326014760147601</v>
      </c>
      <c r="Y30" s="198">
        <v>0</v>
      </c>
      <c r="Z30" s="198">
        <v>166.8935148324725</v>
      </c>
      <c r="AA30" s="198">
        <v>742.30848348289669</v>
      </c>
      <c r="AB30" s="198">
        <v>53.731218977265257</v>
      </c>
    </row>
    <row r="31" spans="1:28" s="193" customFormat="1" ht="12.75" x14ac:dyDescent="0.2">
      <c r="A31" s="193" t="s">
        <v>251</v>
      </c>
      <c r="B31" s="194">
        <v>20.543188151936082</v>
      </c>
      <c r="C31" s="195">
        <v>0.15928844486233468</v>
      </c>
      <c r="D31" s="195">
        <v>0</v>
      </c>
      <c r="E31" s="195">
        <v>6.2864207732127274E-3</v>
      </c>
      <c r="F31" s="195">
        <v>0.83442513436445265</v>
      </c>
      <c r="G31" s="196" t="s">
        <v>167</v>
      </c>
      <c r="H31" s="197" t="s">
        <v>167</v>
      </c>
      <c r="I31" s="195" t="s">
        <v>454</v>
      </c>
      <c r="J31" s="195" t="s">
        <v>454</v>
      </c>
      <c r="K31" s="198">
        <v>879.5547643160354</v>
      </c>
      <c r="L31" s="198">
        <v>3509.0437678401522</v>
      </c>
      <c r="M31" s="194">
        <v>7.9293177957902428</v>
      </c>
      <c r="O31" s="193" t="s">
        <v>251</v>
      </c>
      <c r="P31" s="198">
        <v>6974.2692450632321</v>
      </c>
      <c r="Q31" s="198">
        <v>5443.2149858458306</v>
      </c>
      <c r="R31" s="198">
        <v>650.78689189260217</v>
      </c>
      <c r="S31" s="198">
        <v>2181.8411511100039</v>
      </c>
      <c r="T31" s="198">
        <v>43.222256440857656</v>
      </c>
      <c r="U31" s="198">
        <v>114.8502494059594</v>
      </c>
      <c r="V31" s="198">
        <v>309.93400496237939</v>
      </c>
      <c r="W31" s="198">
        <v>10.620239419489703</v>
      </c>
      <c r="X31" s="198">
        <v>213.1864640883978</v>
      </c>
      <c r="Y31" s="198">
        <v>79.613974280718736</v>
      </c>
      <c r="Z31" s="198">
        <v>771.42718859780268</v>
      </c>
      <c r="AA31" s="198">
        <v>1410.4139625122014</v>
      </c>
      <c r="AB31" s="198">
        <v>68.65604073140311</v>
      </c>
    </row>
    <row r="32" spans="1:28" s="193" customFormat="1" ht="12.75" x14ac:dyDescent="0.2">
      <c r="A32" s="193" t="s">
        <v>254</v>
      </c>
      <c r="B32" s="194">
        <v>14.413189480772937</v>
      </c>
      <c r="C32" s="195">
        <v>9.6726405418602699E-3</v>
      </c>
      <c r="D32" s="195">
        <v>1.3823738849465798E-2</v>
      </c>
      <c r="E32" s="195">
        <v>4.8011253879691497E-3</v>
      </c>
      <c r="F32" s="195">
        <v>0.97170249522070473</v>
      </c>
      <c r="G32" s="196" t="s">
        <v>272</v>
      </c>
      <c r="H32" s="197" t="s">
        <v>170</v>
      </c>
      <c r="I32" s="195">
        <v>0.84347826086956523</v>
      </c>
      <c r="J32" s="195">
        <v>0.62637362637362637</v>
      </c>
      <c r="K32" s="198">
        <v>223.63687041157178</v>
      </c>
      <c r="L32" s="198">
        <v>2327.5228244274808</v>
      </c>
      <c r="M32" s="194">
        <v>4.0915810328379383</v>
      </c>
      <c r="O32" s="193" t="s">
        <v>254</v>
      </c>
      <c r="P32" s="198">
        <v>915.0283772192231</v>
      </c>
      <c r="Q32" s="198">
        <v>51.017390381284351</v>
      </c>
      <c r="R32" s="198">
        <v>15.772838520946255</v>
      </c>
      <c r="S32" s="198">
        <v>879.783825358885</v>
      </c>
      <c r="T32" s="198">
        <v>23.938589986313694</v>
      </c>
      <c r="U32" s="198">
        <v>80.804899098090033</v>
      </c>
      <c r="V32" s="198">
        <v>11.739599778847529</v>
      </c>
      <c r="W32" s="198">
        <v>18.76154946952078</v>
      </c>
      <c r="X32" s="198">
        <v>128.23944407233762</v>
      </c>
      <c r="Y32" s="198">
        <v>0</v>
      </c>
      <c r="Z32" s="198">
        <v>263.48408240510963</v>
      </c>
      <c r="AA32" s="198">
        <v>616.29974295377531</v>
      </c>
      <c r="AB32" s="198">
        <v>42.75942835386391</v>
      </c>
    </row>
    <row r="33" spans="1:28" s="193" customFormat="1" ht="12.75" x14ac:dyDescent="0.2">
      <c r="A33" s="193" t="s">
        <v>257</v>
      </c>
      <c r="B33" s="194">
        <v>10.683435021545195</v>
      </c>
      <c r="C33" s="195">
        <v>0</v>
      </c>
      <c r="D33" s="195">
        <v>0</v>
      </c>
      <c r="E33" s="195">
        <v>9.6006224357880643E-2</v>
      </c>
      <c r="F33" s="195">
        <v>0.90399377564211936</v>
      </c>
      <c r="G33" s="196" t="s">
        <v>272</v>
      </c>
      <c r="H33" s="197" t="s">
        <v>176</v>
      </c>
      <c r="I33" s="195">
        <v>0.93333333333333335</v>
      </c>
      <c r="J33" s="195" t="s">
        <v>454</v>
      </c>
      <c r="K33" s="198">
        <v>189.37684025367557</v>
      </c>
      <c r="L33" s="198">
        <v>2206.7594017094016</v>
      </c>
      <c r="M33" s="194">
        <v>6.143013323816322</v>
      </c>
      <c r="O33" s="193" t="s">
        <v>257</v>
      </c>
      <c r="P33" s="198">
        <v>1163.3444529005642</v>
      </c>
      <c r="Q33" s="198">
        <v>0</v>
      </c>
      <c r="R33" s="198">
        <v>-71.944052615892787</v>
      </c>
      <c r="S33" s="198">
        <v>1091.4004002846714</v>
      </c>
      <c r="T33" s="198">
        <v>6.6369756291616486</v>
      </c>
      <c r="U33" s="198">
        <v>66.393726902850119</v>
      </c>
      <c r="V33" s="198">
        <v>86.168039329319328</v>
      </c>
      <c r="W33" s="198">
        <v>0</v>
      </c>
      <c r="X33" s="198">
        <v>71.709595959595958</v>
      </c>
      <c r="Y33" s="198">
        <v>0</v>
      </c>
      <c r="Z33" s="198">
        <v>230.90833782092704</v>
      </c>
      <c r="AA33" s="198">
        <v>860.49206246374422</v>
      </c>
      <c r="AB33" s="198">
        <v>80.544512203087962</v>
      </c>
    </row>
    <row r="34" spans="1:28" s="193" customFormat="1" ht="12.75" x14ac:dyDescent="0.2">
      <c r="A34" s="193" t="s">
        <v>259</v>
      </c>
      <c r="B34" s="194">
        <v>11.567336316300414</v>
      </c>
      <c r="C34" s="195">
        <v>0</v>
      </c>
      <c r="D34" s="195">
        <v>0</v>
      </c>
      <c r="E34" s="195">
        <v>0.1086656423810948</v>
      </c>
      <c r="F34" s="195">
        <v>0.89133435761890523</v>
      </c>
      <c r="G34" s="196" t="s">
        <v>167</v>
      </c>
      <c r="H34" s="197" t="s">
        <v>167</v>
      </c>
      <c r="I34" s="195" t="s">
        <v>454</v>
      </c>
      <c r="J34" s="195" t="s">
        <v>454</v>
      </c>
      <c r="K34" s="198">
        <v>71.906456795979139</v>
      </c>
      <c r="L34" s="198">
        <v>1053</v>
      </c>
      <c r="M34" s="194">
        <v>3.5938566552901023</v>
      </c>
      <c r="O34" s="193" t="s">
        <v>259</v>
      </c>
      <c r="P34" s="198">
        <v>258.42149831455987</v>
      </c>
      <c r="Q34" s="198">
        <v>2998.9655359961266</v>
      </c>
      <c r="R34" s="198">
        <v>2203.6831178898428</v>
      </c>
      <c r="S34" s="198">
        <v>-536.8609197917242</v>
      </c>
      <c r="T34" s="198">
        <v>17.915260566916306</v>
      </c>
      <c r="U34" s="198">
        <v>119.43343434925326</v>
      </c>
      <c r="V34" s="198">
        <v>0</v>
      </c>
      <c r="W34" s="198">
        <v>103.36859932582395</v>
      </c>
      <c r="X34" s="198">
        <v>68.898439259855181</v>
      </c>
      <c r="Y34" s="198">
        <v>0</v>
      </c>
      <c r="Z34" s="198">
        <v>309.61573350184869</v>
      </c>
      <c r="AA34" s="198">
        <v>-846.47665329357289</v>
      </c>
      <c r="AB34" s="198">
        <v>-73.178182958226799</v>
      </c>
    </row>
    <row r="35" spans="1:28" s="193" customFormat="1" ht="12.75" x14ac:dyDescent="0.2">
      <c r="A35" s="193" t="s">
        <v>260</v>
      </c>
      <c r="B35" s="194">
        <v>18.632310969129222</v>
      </c>
      <c r="C35" s="195">
        <v>0</v>
      </c>
      <c r="D35" s="195">
        <v>0</v>
      </c>
      <c r="E35" s="195">
        <v>3.6863377752952925E-2</v>
      </c>
      <c r="F35" s="195">
        <v>0.9631366222470471</v>
      </c>
      <c r="G35" s="196" t="s">
        <v>272</v>
      </c>
      <c r="H35" s="197" t="s">
        <v>168</v>
      </c>
      <c r="I35" s="195">
        <v>0.9821428571428571</v>
      </c>
      <c r="J35" s="195">
        <v>0.83333333333333348</v>
      </c>
      <c r="K35" s="198">
        <v>274.05432774859179</v>
      </c>
      <c r="L35" s="198">
        <v>2995.1578471279963</v>
      </c>
      <c r="M35" s="194">
        <v>5.7795318858472218</v>
      </c>
      <c r="O35" s="193" t="s">
        <v>260</v>
      </c>
      <c r="P35" s="198">
        <v>1583.9057256774113</v>
      </c>
      <c r="Q35" s="198">
        <v>63.142939830040248</v>
      </c>
      <c r="R35" s="198">
        <v>188.36591333631506</v>
      </c>
      <c r="S35" s="198">
        <v>1709.128699183686</v>
      </c>
      <c r="T35" s="198">
        <v>213.26438953453609</v>
      </c>
      <c r="U35" s="198">
        <v>36.578752879102787</v>
      </c>
      <c r="V35" s="198">
        <v>48.19911073693072</v>
      </c>
      <c r="W35" s="198">
        <v>21.342313662553611</v>
      </c>
      <c r="X35" s="198">
        <v>160.43109407102145</v>
      </c>
      <c r="Y35" s="198">
        <v>0</v>
      </c>
      <c r="Z35" s="198">
        <v>479.81566088414473</v>
      </c>
      <c r="AA35" s="198">
        <v>1229.3130382995414</v>
      </c>
      <c r="AB35" s="198">
        <v>65.97748611733229</v>
      </c>
    </row>
    <row r="36" spans="1:28" s="193" customFormat="1" ht="12.75" x14ac:dyDescent="0.2">
      <c r="A36" s="193" t="s">
        <v>261</v>
      </c>
      <c r="B36" s="194">
        <v>22.498596839982806</v>
      </c>
      <c r="C36" s="195">
        <v>0</v>
      </c>
      <c r="D36" s="195">
        <v>0</v>
      </c>
      <c r="E36" s="195">
        <v>0</v>
      </c>
      <c r="F36" s="195">
        <v>1</v>
      </c>
      <c r="G36" s="196" t="s">
        <v>167</v>
      </c>
      <c r="H36" s="197" t="s">
        <v>167</v>
      </c>
      <c r="I36" s="195" t="s">
        <v>454</v>
      </c>
      <c r="J36" s="195" t="s">
        <v>454</v>
      </c>
      <c r="K36" s="198">
        <v>1833.1595850133863</v>
      </c>
      <c r="L36" s="198">
        <v>2009.1662162162161</v>
      </c>
      <c r="M36" s="194">
        <v>4.3659570094555704</v>
      </c>
      <c r="O36" s="193" t="s">
        <v>261</v>
      </c>
      <c r="P36" s="198">
        <v>8003.4959396398572</v>
      </c>
      <c r="Q36" s="198">
        <v>0</v>
      </c>
      <c r="R36" s="198">
        <v>-5639.3488704669289</v>
      </c>
      <c r="S36" s="198">
        <v>2364.1470691729282</v>
      </c>
      <c r="T36" s="198">
        <v>0</v>
      </c>
      <c r="U36" s="198">
        <v>509.59833951580197</v>
      </c>
      <c r="V36" s="198">
        <v>0</v>
      </c>
      <c r="W36" s="198">
        <v>0</v>
      </c>
      <c r="X36" s="198">
        <v>246.02349187935036</v>
      </c>
      <c r="Y36" s="198">
        <v>0</v>
      </c>
      <c r="Z36" s="198">
        <v>755.6218313951523</v>
      </c>
      <c r="AA36" s="198">
        <v>1608.5252377777761</v>
      </c>
      <c r="AB36" s="198">
        <v>71.494469153704131</v>
      </c>
    </row>
    <row r="37" spans="1:28" s="193" customFormat="1" ht="12.75" x14ac:dyDescent="0.2">
      <c r="A37" s="193" t="s">
        <v>262</v>
      </c>
      <c r="B37" s="194">
        <v>20.03314065433554</v>
      </c>
      <c r="C37" s="195">
        <v>0</v>
      </c>
      <c r="D37" s="195">
        <v>0</v>
      </c>
      <c r="E37" s="195">
        <v>0</v>
      </c>
      <c r="F37" s="195">
        <v>1</v>
      </c>
      <c r="G37" s="196" t="s">
        <v>167</v>
      </c>
      <c r="H37" s="197" t="s">
        <v>167</v>
      </c>
      <c r="I37" s="195" t="s">
        <v>454</v>
      </c>
      <c r="J37" s="195" t="s">
        <v>454</v>
      </c>
      <c r="K37" s="198">
        <v>3564.3651253690646</v>
      </c>
      <c r="L37" s="198">
        <v>2643.0113636363635</v>
      </c>
      <c r="M37" s="194">
        <v>3.9068904118793255</v>
      </c>
      <c r="O37" s="193" t="s">
        <v>262</v>
      </c>
      <c r="P37" s="198">
        <v>13925.583932741449</v>
      </c>
      <c r="Q37" s="198">
        <v>6576.879928885568</v>
      </c>
      <c r="R37" s="198">
        <v>-4547.1785332321215</v>
      </c>
      <c r="S37" s="198">
        <v>2801.5254706237583</v>
      </c>
      <c r="T37" s="198">
        <v>58.795379848021597</v>
      </c>
      <c r="U37" s="198">
        <v>572.50653982360745</v>
      </c>
      <c r="V37" s="198">
        <v>0</v>
      </c>
      <c r="W37" s="198">
        <v>0</v>
      </c>
      <c r="X37" s="198">
        <v>218.67039106145253</v>
      </c>
      <c r="Y37" s="198">
        <v>0</v>
      </c>
      <c r="Z37" s="198">
        <v>849.97231073308149</v>
      </c>
      <c r="AA37" s="198">
        <v>1951.5531598906771</v>
      </c>
      <c r="AB37" s="198">
        <v>97.416236104163971</v>
      </c>
    </row>
    <row r="38" spans="1:28" s="193" customFormat="1" ht="12.75" x14ac:dyDescent="0.2">
      <c r="A38" s="193" t="s">
        <v>263</v>
      </c>
      <c r="B38" s="194">
        <v>16.654695203266108</v>
      </c>
      <c r="C38" s="195">
        <v>0</v>
      </c>
      <c r="D38" s="195">
        <v>8.6541961133746546E-3</v>
      </c>
      <c r="E38" s="195">
        <v>8.8903073449810369E-2</v>
      </c>
      <c r="F38" s="195">
        <v>0.902442730436815</v>
      </c>
      <c r="G38" s="196" t="s">
        <v>272</v>
      </c>
      <c r="H38" s="197" t="s">
        <v>168</v>
      </c>
      <c r="I38" s="195">
        <v>0.8949880668257757</v>
      </c>
      <c r="J38" s="195">
        <v>0.78260869565217395</v>
      </c>
      <c r="K38" s="198">
        <v>322.11535462237555</v>
      </c>
      <c r="L38" s="198">
        <v>1861.5918854415274</v>
      </c>
      <c r="M38" s="194">
        <v>4.5001777228151196</v>
      </c>
      <c r="O38" s="193" t="s">
        <v>263</v>
      </c>
      <c r="P38" s="198">
        <v>1449.5763430483066</v>
      </c>
      <c r="Q38" s="198">
        <v>43.672741477493418</v>
      </c>
      <c r="R38" s="198">
        <v>-54.50742146401803</v>
      </c>
      <c r="S38" s="198">
        <v>1351.3961801067953</v>
      </c>
      <c r="T38" s="198">
        <v>82.405817131702676</v>
      </c>
      <c r="U38" s="198">
        <v>104.50678893136708</v>
      </c>
      <c r="V38" s="198">
        <v>70.480371086550548</v>
      </c>
      <c r="W38" s="198">
        <v>60.558277654333416</v>
      </c>
      <c r="X38" s="198">
        <v>214.96936936936936</v>
      </c>
      <c r="Y38" s="198">
        <v>0.67460447473745144</v>
      </c>
      <c r="Z38" s="198">
        <v>533.59522864806047</v>
      </c>
      <c r="AA38" s="198">
        <v>817.80095145873474</v>
      </c>
      <c r="AB38" s="198">
        <v>49.10332740873924</v>
      </c>
    </row>
    <row r="39" spans="1:28" s="193" customFormat="1" ht="12.75" x14ac:dyDescent="0.2">
      <c r="A39" s="193" t="s">
        <v>264</v>
      </c>
      <c r="B39" s="194">
        <v>21.01252342508792</v>
      </c>
      <c r="C39" s="195">
        <v>6.9658059275509829E-4</v>
      </c>
      <c r="D39" s="195">
        <v>0</v>
      </c>
      <c r="E39" s="195">
        <v>0.12019727625780446</v>
      </c>
      <c r="F39" s="195">
        <v>0.87910614314944047</v>
      </c>
      <c r="G39" s="196" t="s">
        <v>272</v>
      </c>
      <c r="H39" s="197" t="s">
        <v>170</v>
      </c>
      <c r="I39" s="195">
        <v>0.99738219895287961</v>
      </c>
      <c r="J39" s="195">
        <v>0.90625</v>
      </c>
      <c r="K39" s="198">
        <v>372.17819994988861</v>
      </c>
      <c r="L39" s="198">
        <v>2672.8939912280698</v>
      </c>
      <c r="M39" s="194">
        <v>5.9557818182653977</v>
      </c>
      <c r="O39" s="193" t="s">
        <v>264</v>
      </c>
      <c r="P39" s="198">
        <v>2216.6121564162904</v>
      </c>
      <c r="Q39" s="198">
        <v>72.744996053583961</v>
      </c>
      <c r="R39" s="198">
        <v>169.32068204172606</v>
      </c>
      <c r="S39" s="198">
        <v>2313.1878424044326</v>
      </c>
      <c r="T39" s="198">
        <v>71.732731247249333</v>
      </c>
      <c r="U39" s="198">
        <v>65.91034906686356</v>
      </c>
      <c r="V39" s="198">
        <v>91.879859541344345</v>
      </c>
      <c r="W39" s="198">
        <v>72.583568183013696</v>
      </c>
      <c r="X39" s="198">
        <v>163.29318415759477</v>
      </c>
      <c r="Y39" s="198">
        <v>0</v>
      </c>
      <c r="Z39" s="198">
        <v>465.39969219606576</v>
      </c>
      <c r="AA39" s="198">
        <v>1847.7881502083667</v>
      </c>
      <c r="AB39" s="198">
        <v>87.93747008996543</v>
      </c>
    </row>
    <row r="40" spans="1:28" s="193" customFormat="1" ht="12.75" x14ac:dyDescent="0.2">
      <c r="A40" s="193" t="s">
        <v>267</v>
      </c>
      <c r="B40" s="194">
        <v>14.047685392754657</v>
      </c>
      <c r="C40" s="195">
        <v>0</v>
      </c>
      <c r="D40" s="195">
        <v>0.10755577785284708</v>
      </c>
      <c r="E40" s="195">
        <v>5.7288251021214076E-3</v>
      </c>
      <c r="F40" s="195">
        <v>0.88671539704503155</v>
      </c>
      <c r="G40" s="196" t="s">
        <v>283</v>
      </c>
      <c r="H40" s="197" t="s">
        <v>168</v>
      </c>
      <c r="I40" s="195">
        <v>0.91641791044776122</v>
      </c>
      <c r="J40" s="195" t="s">
        <v>454</v>
      </c>
      <c r="K40" s="198">
        <v>210.16602448886107</v>
      </c>
      <c r="L40" s="198">
        <v>2058.5133928571427</v>
      </c>
      <c r="M40" s="194">
        <v>5.9665510726948057</v>
      </c>
      <c r="O40" s="193" t="s">
        <v>267</v>
      </c>
      <c r="P40" s="198">
        <v>1253.9663188580168</v>
      </c>
      <c r="Q40" s="198">
        <v>65.843790079504984</v>
      </c>
      <c r="R40" s="198">
        <v>974.27544143884529</v>
      </c>
      <c r="S40" s="198">
        <v>2162.3979702173574</v>
      </c>
      <c r="T40" s="198">
        <v>105.16731579194683</v>
      </c>
      <c r="U40" s="198">
        <v>150.60420843395781</v>
      </c>
      <c r="V40" s="198">
        <v>0</v>
      </c>
      <c r="W40" s="198">
        <v>130.86957025556697</v>
      </c>
      <c r="X40" s="198">
        <v>171.00042177991125</v>
      </c>
      <c r="Y40" s="198">
        <v>0</v>
      </c>
      <c r="Z40" s="198">
        <v>557.64151626138289</v>
      </c>
      <c r="AA40" s="198">
        <v>1604.7564539559744</v>
      </c>
      <c r="AB40" s="198">
        <v>114.23636058817604</v>
      </c>
    </row>
    <row r="41" spans="1:28" s="193" customFormat="1" ht="12.75" x14ac:dyDescent="0.2">
      <c r="A41" s="193" t="s">
        <v>268</v>
      </c>
      <c r="B41" s="194">
        <v>23.335208227417287</v>
      </c>
      <c r="C41" s="195">
        <v>0</v>
      </c>
      <c r="D41" s="195">
        <v>3.2938702938357302E-2</v>
      </c>
      <c r="E41" s="195">
        <v>4.4310835118621945E-2</v>
      </c>
      <c r="F41" s="195">
        <v>0.92275046194302079</v>
      </c>
      <c r="G41" s="196" t="s">
        <v>272</v>
      </c>
      <c r="H41" s="197" t="s">
        <v>170</v>
      </c>
      <c r="I41" s="195">
        <v>0.88888888888888884</v>
      </c>
      <c r="J41" s="195" t="s">
        <v>454</v>
      </c>
      <c r="K41" s="198">
        <v>207.13029852794813</v>
      </c>
      <c r="L41" s="198">
        <v>2530</v>
      </c>
      <c r="M41" s="194">
        <v>5.5482456140350873</v>
      </c>
      <c r="O41" s="193" t="s">
        <v>268</v>
      </c>
      <c r="P41" s="198">
        <v>1149.2097703414665</v>
      </c>
      <c r="Q41" s="198">
        <v>272.53986648414224</v>
      </c>
      <c r="R41" s="198">
        <v>1340.5444553756413</v>
      </c>
      <c r="S41" s="198">
        <v>2217.2143592329658</v>
      </c>
      <c r="T41" s="198">
        <v>101.53381879244557</v>
      </c>
      <c r="U41" s="198">
        <v>70.312560154243869</v>
      </c>
      <c r="V41" s="198">
        <v>0</v>
      </c>
      <c r="W41" s="198">
        <v>148.24176895503413</v>
      </c>
      <c r="X41" s="198">
        <v>239.95814021421617</v>
      </c>
      <c r="Y41" s="198">
        <v>0</v>
      </c>
      <c r="Z41" s="198">
        <v>560.04628811593977</v>
      </c>
      <c r="AA41" s="198">
        <v>1657.1680711170259</v>
      </c>
      <c r="AB41" s="198">
        <v>71.015782459141107</v>
      </c>
    </row>
    <row r="42" spans="1:28" s="193" customFormat="1" ht="12.75" x14ac:dyDescent="0.2">
      <c r="A42" s="193" t="s">
        <v>418</v>
      </c>
      <c r="B42" s="194">
        <v>13.769181070260249</v>
      </c>
      <c r="C42" s="195">
        <v>0</v>
      </c>
      <c r="D42" s="195">
        <v>0</v>
      </c>
      <c r="E42" s="195">
        <v>0</v>
      </c>
      <c r="F42" s="195">
        <v>1</v>
      </c>
      <c r="G42" s="196" t="s">
        <v>272</v>
      </c>
      <c r="H42" s="197" t="s">
        <v>168</v>
      </c>
      <c r="I42" s="195">
        <v>0.97058823529411764</v>
      </c>
      <c r="J42" s="195" t="s">
        <v>454</v>
      </c>
      <c r="K42" s="198">
        <v>446.25961940068947</v>
      </c>
      <c r="L42" s="198">
        <v>2042.71</v>
      </c>
      <c r="M42" s="194">
        <v>5.5861230526921961</v>
      </c>
      <c r="O42" s="193" t="s">
        <v>418</v>
      </c>
      <c r="P42" s="198">
        <v>2492.8611474198369</v>
      </c>
      <c r="Q42" s="198">
        <v>1333.0991874246297</v>
      </c>
      <c r="R42" s="198">
        <v>-110.38733964834583</v>
      </c>
      <c r="S42" s="198">
        <v>1049.3746203468615</v>
      </c>
      <c r="T42" s="198">
        <v>28.475290230362049</v>
      </c>
      <c r="U42" s="198">
        <v>196.78052708621911</v>
      </c>
      <c r="V42" s="198">
        <v>0</v>
      </c>
      <c r="W42" s="198">
        <v>0</v>
      </c>
      <c r="X42" s="198">
        <v>202.84045156706404</v>
      </c>
      <c r="Y42" s="198">
        <v>195.25913300819693</v>
      </c>
      <c r="Z42" s="198">
        <v>623.35540189184212</v>
      </c>
      <c r="AA42" s="198">
        <v>426.01921845501937</v>
      </c>
      <c r="AB42" s="198">
        <v>30.940054915478516</v>
      </c>
    </row>
    <row r="43" spans="1:28" s="45" customFormat="1" x14ac:dyDescent="0.25">
      <c r="A43" s="46" t="s">
        <v>165</v>
      </c>
      <c r="B43" s="49">
        <v>17.205646094520752</v>
      </c>
      <c r="C43" s="50">
        <v>6.9843865250185742E-3</v>
      </c>
      <c r="D43" s="50">
        <v>1.5122541852843662E-2</v>
      </c>
      <c r="E43" s="50">
        <v>4.1640898261960754E-2</v>
      </c>
      <c r="F43" s="50">
        <v>0.93625217336017708</v>
      </c>
      <c r="G43" s="73"/>
      <c r="H43" s="47"/>
      <c r="I43" s="50">
        <v>0.87928656144110451</v>
      </c>
      <c r="J43" s="50">
        <v>0.78536576409373393</v>
      </c>
      <c r="K43" s="47">
        <v>565.70407266558959</v>
      </c>
      <c r="L43" s="47">
        <v>2330.0836559731983</v>
      </c>
      <c r="M43" s="49">
        <v>5.301608348779137</v>
      </c>
      <c r="O43" s="46" t="s">
        <v>165</v>
      </c>
      <c r="P43" s="47">
        <v>2870.5563484938539</v>
      </c>
      <c r="Q43" s="47">
        <v>1463.7981717247385</v>
      </c>
      <c r="R43" s="47">
        <v>89.345152874951793</v>
      </c>
      <c r="S43" s="47">
        <v>1496.1033296440671</v>
      </c>
      <c r="T43" s="47">
        <v>65.744827998902707</v>
      </c>
      <c r="U43" s="47">
        <v>137.94293435730279</v>
      </c>
      <c r="V43" s="47">
        <v>26.422637123740177</v>
      </c>
      <c r="W43" s="47">
        <v>65.447040694679146</v>
      </c>
      <c r="X43" s="47">
        <v>176.5467711176646</v>
      </c>
      <c r="Y43" s="47">
        <v>7.7502249287235072</v>
      </c>
      <c r="Z43" s="47">
        <v>479.85443622101297</v>
      </c>
      <c r="AA43" s="47">
        <v>1016.2488934230541</v>
      </c>
      <c r="AB43" s="47">
        <v>57.511208228061015</v>
      </c>
    </row>
  </sheetData>
  <mergeCells count="4">
    <mergeCell ref="T3:Z3"/>
    <mergeCell ref="C3:F3"/>
    <mergeCell ref="G3:J3"/>
    <mergeCell ref="L3:M3"/>
  </mergeCells>
  <pageMargins left="0.7" right="0.7" top="0.75" bottom="0.75" header="0.3" footer="0.3"/>
  <pageSetup paperSize="9" orientation="portrait" r:id="rId1"/>
  <headerFooter>
    <oddHeader>&amp;C&amp;"Arial"&amp;12&amp;K000000OFFICIAL&amp;1#</oddHeader>
    <oddFooter>&amp;C&amp;1#&amp;"Arial"&amp;12&amp;K000000OFFICIAL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F21DF-32C4-46AF-9388-A0B5C7506D3C}">
  <sheetPr codeName="Sheet4"/>
  <dimension ref="A1:AE49"/>
  <sheetViews>
    <sheetView zoomScale="70" zoomScaleNormal="70" workbookViewId="0">
      <pane xSplit="1" ySplit="5" topLeftCell="B6" activePane="bottomRight" state="frozen"/>
      <selection activeCell="F34" sqref="F34"/>
      <selection pane="topRight" activeCell="F34" sqref="F34"/>
      <selection pane="bottomLeft" activeCell="F34" sqref="F34"/>
      <selection pane="bottomRight" activeCell="Q3" sqref="Q3:V3"/>
    </sheetView>
  </sheetViews>
  <sheetFormatPr defaultColWidth="9.140625" defaultRowHeight="15" x14ac:dyDescent="0.25"/>
  <cols>
    <col min="1" max="6" width="13.85546875" style="1" customWidth="1"/>
    <col min="7" max="7" width="13.85546875" style="72" customWidth="1"/>
    <col min="8" max="18" width="13.85546875" style="1" customWidth="1"/>
    <col min="19" max="19" width="12" style="1" customWidth="1"/>
    <col min="20" max="22" width="13.85546875" style="1" customWidth="1"/>
    <col min="23" max="23" width="12.140625" style="1" customWidth="1"/>
    <col min="24" max="24" width="13.140625" style="1" customWidth="1"/>
    <col min="25" max="26" width="15.5703125" style="1" customWidth="1"/>
    <col min="27" max="28" width="12.42578125" style="1" customWidth="1"/>
    <col min="29" max="29" width="12.5703125" style="1" customWidth="1"/>
    <col min="30" max="31" width="12" style="1" customWidth="1"/>
    <col min="32" max="16384" width="9.140625" style="1"/>
  </cols>
  <sheetData>
    <row r="1" spans="1:31" x14ac:dyDescent="0.25">
      <c r="A1" s="1" t="s">
        <v>284</v>
      </c>
      <c r="I1" s="9"/>
      <c r="Q1" s="1" t="s">
        <v>285</v>
      </c>
    </row>
    <row r="2" spans="1:31" ht="19.5" thickBot="1" x14ac:dyDescent="0.35">
      <c r="A2" s="12" t="s">
        <v>322</v>
      </c>
      <c r="B2" s="13"/>
      <c r="C2" s="13"/>
      <c r="D2" s="13"/>
      <c r="E2" s="13"/>
      <c r="G2" s="70"/>
      <c r="H2" s="13"/>
      <c r="I2" s="16"/>
      <c r="J2" s="13"/>
      <c r="K2" s="13"/>
      <c r="L2" s="13"/>
      <c r="M2" s="13"/>
      <c r="N2" s="13"/>
      <c r="O2" s="13"/>
      <c r="Q2" s="12" t="s">
        <v>323</v>
      </c>
      <c r="R2" s="13"/>
      <c r="S2" s="13"/>
      <c r="T2" s="13"/>
      <c r="U2" s="13"/>
      <c r="V2" s="13"/>
      <c r="AD2" s="13"/>
      <c r="AE2" s="13"/>
    </row>
    <row r="3" spans="1:31" x14ac:dyDescent="0.25">
      <c r="C3" s="307" t="s">
        <v>13</v>
      </c>
      <c r="D3" s="308"/>
      <c r="E3" s="308"/>
      <c r="F3" s="310"/>
      <c r="G3" s="307" t="s">
        <v>14</v>
      </c>
      <c r="H3" s="308"/>
      <c r="I3" s="308"/>
      <c r="J3" s="310"/>
      <c r="K3" s="307"/>
      <c r="L3" s="308"/>
      <c r="M3" s="26"/>
      <c r="N3" s="307" t="s">
        <v>19</v>
      </c>
      <c r="O3" s="308"/>
      <c r="Q3" s="302" t="s">
        <v>17</v>
      </c>
      <c r="R3" s="302"/>
      <c r="S3" s="302"/>
      <c r="T3" s="302"/>
      <c r="U3" s="302"/>
      <c r="V3" s="303"/>
      <c r="W3" s="307" t="s">
        <v>18</v>
      </c>
      <c r="X3" s="308"/>
      <c r="Y3" s="308"/>
      <c r="Z3" s="308"/>
      <c r="AA3" s="308"/>
      <c r="AB3" s="308"/>
      <c r="AC3" s="310"/>
      <c r="AD3" s="25" t="s">
        <v>20</v>
      </c>
      <c r="AE3" s="25"/>
    </row>
    <row r="4" spans="1:31" ht="36.75" x14ac:dyDescent="0.25">
      <c r="A4" s="30" t="s">
        <v>26</v>
      </c>
      <c r="B4" s="30" t="s">
        <v>76</v>
      </c>
      <c r="C4" s="30" t="s">
        <v>77</v>
      </c>
      <c r="D4" s="30" t="s">
        <v>78</v>
      </c>
      <c r="E4" s="30" t="s">
        <v>79</v>
      </c>
      <c r="F4" s="30" t="s">
        <v>389</v>
      </c>
      <c r="G4" s="31" t="s">
        <v>96</v>
      </c>
      <c r="H4" s="30" t="s">
        <v>97</v>
      </c>
      <c r="I4" s="30" t="s">
        <v>483</v>
      </c>
      <c r="J4" s="30" t="s">
        <v>484</v>
      </c>
      <c r="K4" s="30" t="s">
        <v>98</v>
      </c>
      <c r="L4" s="30" t="s">
        <v>99</v>
      </c>
      <c r="M4" s="30" t="s">
        <v>404</v>
      </c>
      <c r="N4" s="30" t="s">
        <v>405</v>
      </c>
      <c r="O4" s="30" t="s">
        <v>405</v>
      </c>
      <c r="Q4" s="30" t="s">
        <v>26</v>
      </c>
      <c r="R4" s="30" t="s">
        <v>84</v>
      </c>
      <c r="S4" s="30" t="s">
        <v>85</v>
      </c>
      <c r="T4" s="30" t="s">
        <v>100</v>
      </c>
      <c r="U4" s="30" t="s">
        <v>101</v>
      </c>
      <c r="V4" s="30" t="s">
        <v>102</v>
      </c>
      <c r="W4" s="30" t="s">
        <v>88</v>
      </c>
      <c r="X4" s="30" t="s">
        <v>89</v>
      </c>
      <c r="Y4" s="30" t="s">
        <v>90</v>
      </c>
      <c r="Z4" s="30" t="s">
        <v>91</v>
      </c>
      <c r="AA4" s="30" t="s">
        <v>452</v>
      </c>
      <c r="AB4" s="30" t="s">
        <v>93</v>
      </c>
      <c r="AC4" s="30" t="s">
        <v>103</v>
      </c>
      <c r="AD4" s="30" t="s">
        <v>95</v>
      </c>
      <c r="AE4" s="30" t="s">
        <v>95</v>
      </c>
    </row>
    <row r="5" spans="1:31" ht="39.75" customHeight="1" x14ac:dyDescent="0.25">
      <c r="A5" s="39"/>
      <c r="B5" s="36" t="s">
        <v>419</v>
      </c>
      <c r="C5" s="35" t="s">
        <v>153</v>
      </c>
      <c r="D5" s="35" t="s">
        <v>153</v>
      </c>
      <c r="E5" s="35" t="s">
        <v>153</v>
      </c>
      <c r="F5" s="35" t="s">
        <v>153</v>
      </c>
      <c r="G5" s="71" t="s">
        <v>274</v>
      </c>
      <c r="H5" s="36" t="s">
        <v>154</v>
      </c>
      <c r="I5" s="36" t="s">
        <v>141</v>
      </c>
      <c r="J5" s="35" t="s">
        <v>141</v>
      </c>
      <c r="K5" s="36" t="s">
        <v>451</v>
      </c>
      <c r="L5" s="36" t="s">
        <v>158</v>
      </c>
      <c r="M5" s="36" t="s">
        <v>450</v>
      </c>
      <c r="N5" s="36" t="s">
        <v>159</v>
      </c>
      <c r="O5" s="36" t="s">
        <v>160</v>
      </c>
      <c r="Q5" s="34"/>
      <c r="R5" s="36" t="s">
        <v>140</v>
      </c>
      <c r="S5" s="36" t="s">
        <v>140</v>
      </c>
      <c r="T5" s="36" t="s">
        <v>140</v>
      </c>
      <c r="U5" s="36" t="s">
        <v>140</v>
      </c>
      <c r="V5" s="36" t="s">
        <v>140</v>
      </c>
      <c r="W5" s="36" t="s">
        <v>140</v>
      </c>
      <c r="X5" s="36" t="s">
        <v>140</v>
      </c>
      <c r="Y5" s="36" t="s">
        <v>140</v>
      </c>
      <c r="Z5" s="36" t="s">
        <v>140</v>
      </c>
      <c r="AA5" s="36" t="s">
        <v>140</v>
      </c>
      <c r="AB5" s="36" t="s">
        <v>140</v>
      </c>
      <c r="AC5" s="36" t="s">
        <v>140</v>
      </c>
      <c r="AD5" s="36" t="s">
        <v>140</v>
      </c>
      <c r="AE5" s="36" t="s">
        <v>157</v>
      </c>
    </row>
    <row r="6" spans="1:31" s="193" customFormat="1" ht="12.75" x14ac:dyDescent="0.2">
      <c r="A6" s="193" t="s">
        <v>218</v>
      </c>
      <c r="B6" s="194">
        <v>24.805104187953269</v>
      </c>
      <c r="C6" s="195">
        <v>0.10286497908044795</v>
      </c>
      <c r="D6" s="195">
        <v>3.7245403803595263E-2</v>
      </c>
      <c r="E6" s="195">
        <v>7.4379281579447426E-2</v>
      </c>
      <c r="F6" s="195">
        <v>0.7855103355365094</v>
      </c>
      <c r="G6" s="196" t="s">
        <v>448</v>
      </c>
      <c r="H6" s="197" t="s">
        <v>170</v>
      </c>
      <c r="I6" s="195">
        <v>1.5545571245186136</v>
      </c>
      <c r="J6" s="195">
        <v>0.5967078189300411</v>
      </c>
      <c r="K6" s="198">
        <v>0</v>
      </c>
      <c r="L6" s="194" t="s">
        <v>454</v>
      </c>
      <c r="M6" s="198">
        <v>106.79896551724138</v>
      </c>
      <c r="N6" s="198">
        <v>259.76923076923077</v>
      </c>
      <c r="O6" s="194">
        <v>12.429992541578279</v>
      </c>
      <c r="Q6" s="193" t="s">
        <v>218</v>
      </c>
      <c r="R6" s="198">
        <v>4191.8</v>
      </c>
      <c r="S6" s="198">
        <v>0</v>
      </c>
      <c r="T6" s="198">
        <v>-116.24705903303553</v>
      </c>
      <c r="U6" s="198">
        <v>0</v>
      </c>
      <c r="V6" s="198">
        <v>4075.5529409669643</v>
      </c>
      <c r="W6" s="198">
        <v>558.4</v>
      </c>
      <c r="X6" s="198">
        <v>230.05517241379312</v>
      </c>
      <c r="Y6" s="198">
        <v>353.89485152883066</v>
      </c>
      <c r="Z6" s="198">
        <v>75.976058558955827</v>
      </c>
      <c r="AA6" s="198">
        <v>245.33103448275861</v>
      </c>
      <c r="AB6" s="198">
        <v>0</v>
      </c>
      <c r="AC6" s="198">
        <v>1463.6571169843382</v>
      </c>
      <c r="AD6" s="198">
        <v>2611.8958239826261</v>
      </c>
      <c r="AE6" s="198">
        <v>105.29670845934633</v>
      </c>
    </row>
    <row r="7" spans="1:31" s="193" customFormat="1" ht="12.75" x14ac:dyDescent="0.2">
      <c r="A7" s="193" t="s">
        <v>219</v>
      </c>
      <c r="B7" s="194">
        <v>16.81800702342607</v>
      </c>
      <c r="C7" s="195">
        <v>6.3686819251455612E-2</v>
      </c>
      <c r="D7" s="195">
        <v>0</v>
      </c>
      <c r="E7" s="195">
        <v>8.1461671647713896E-2</v>
      </c>
      <c r="F7" s="195">
        <v>0.85485150910083052</v>
      </c>
      <c r="G7" s="196" t="s">
        <v>448</v>
      </c>
      <c r="H7" s="197" t="s">
        <v>168</v>
      </c>
      <c r="I7" s="195">
        <v>0.92262051915945609</v>
      </c>
      <c r="J7" s="195">
        <v>0.69569377990430625</v>
      </c>
      <c r="K7" s="198">
        <v>37.902842644874191</v>
      </c>
      <c r="L7" s="194">
        <v>4.6566908683076562</v>
      </c>
      <c r="M7" s="198">
        <v>71.03835295354051</v>
      </c>
      <c r="N7" s="198">
        <v>185.38692283854974</v>
      </c>
      <c r="O7" s="194">
        <v>9.4208029932726927</v>
      </c>
      <c r="Q7" s="193" t="s">
        <v>219</v>
      </c>
      <c r="R7" s="198">
        <v>829.69593268238907</v>
      </c>
      <c r="S7" s="198">
        <v>35.532880208025773</v>
      </c>
      <c r="T7" s="198">
        <v>-55.616596908592214</v>
      </c>
      <c r="U7" s="198">
        <v>176.50182122728765</v>
      </c>
      <c r="V7" s="198">
        <v>915.04827679305879</v>
      </c>
      <c r="W7" s="198">
        <v>150.79474006386138</v>
      </c>
      <c r="X7" s="198">
        <v>33.737109704143556</v>
      </c>
      <c r="Y7" s="198">
        <v>114.85194489714482</v>
      </c>
      <c r="Z7" s="198">
        <v>112.66547821848775</v>
      </c>
      <c r="AA7" s="198">
        <v>132.62426468699428</v>
      </c>
      <c r="AB7" s="198">
        <v>0</v>
      </c>
      <c r="AC7" s="198">
        <v>544.67353757063177</v>
      </c>
      <c r="AD7" s="198">
        <v>370.37473922242697</v>
      </c>
      <c r="AE7" s="198">
        <v>22.022510675999015</v>
      </c>
    </row>
    <row r="8" spans="1:31" s="193" customFormat="1" ht="12.75" x14ac:dyDescent="0.2">
      <c r="A8" s="193" t="s">
        <v>220</v>
      </c>
      <c r="B8" s="194">
        <v>18.366658012112755</v>
      </c>
      <c r="C8" s="195">
        <v>3.3000216888703422E-2</v>
      </c>
      <c r="D8" s="195">
        <v>2.0067058584364666E-2</v>
      </c>
      <c r="E8" s="195">
        <v>2.8541241525529833E-3</v>
      </c>
      <c r="F8" s="195">
        <v>0.94407860037437896</v>
      </c>
      <c r="G8" s="196" t="s">
        <v>449</v>
      </c>
      <c r="H8" s="197" t="s">
        <v>168</v>
      </c>
      <c r="I8" s="195">
        <v>1.4304402515723271</v>
      </c>
      <c r="J8" s="195">
        <v>1.0797872340425532</v>
      </c>
      <c r="K8" s="198">
        <v>34.440990213010942</v>
      </c>
      <c r="L8" s="194">
        <v>1.7801099893019525</v>
      </c>
      <c r="M8" s="198">
        <v>140.16810592976395</v>
      </c>
      <c r="N8" s="198">
        <v>193.90981746330448</v>
      </c>
      <c r="O8" s="194">
        <v>8.4645196983636719</v>
      </c>
      <c r="Q8" s="193" t="s">
        <v>220</v>
      </c>
      <c r="R8" s="198">
        <v>1285.8292803684512</v>
      </c>
      <c r="S8" s="198">
        <v>52.760736902705808</v>
      </c>
      <c r="T8" s="198">
        <v>287.43640900109602</v>
      </c>
      <c r="U8" s="198">
        <v>61.308750719631547</v>
      </c>
      <c r="V8" s="198">
        <v>1581.813703186473</v>
      </c>
      <c r="W8" s="198">
        <v>177.44778353483017</v>
      </c>
      <c r="X8" s="198">
        <v>105.55996545768566</v>
      </c>
      <c r="Y8" s="198">
        <v>0</v>
      </c>
      <c r="Z8" s="198">
        <v>79.054853002030455</v>
      </c>
      <c r="AA8" s="198">
        <v>167.58413356361544</v>
      </c>
      <c r="AB8" s="198">
        <v>0</v>
      </c>
      <c r="AC8" s="198">
        <v>529.64673555816171</v>
      </c>
      <c r="AD8" s="198">
        <v>1052.1669676283113</v>
      </c>
      <c r="AE8" s="198">
        <v>57.286794741558886</v>
      </c>
    </row>
    <row r="9" spans="1:31" s="193" customFormat="1" ht="12.75" x14ac:dyDescent="0.2">
      <c r="A9" s="193" t="s">
        <v>221</v>
      </c>
      <c r="B9" s="194">
        <v>26.002796875626171</v>
      </c>
      <c r="C9" s="195">
        <v>0.13074194526526003</v>
      </c>
      <c r="D9" s="195">
        <v>0</v>
      </c>
      <c r="E9" s="195">
        <v>0</v>
      </c>
      <c r="F9" s="195">
        <v>0.86925805473473994</v>
      </c>
      <c r="G9" s="196" t="s">
        <v>449</v>
      </c>
      <c r="H9" s="197" t="s">
        <v>168</v>
      </c>
      <c r="I9" s="195">
        <v>1.2187958883994126</v>
      </c>
      <c r="J9" s="195">
        <v>0.63888888888888884</v>
      </c>
      <c r="K9" s="198">
        <v>49.172452805309213</v>
      </c>
      <c r="L9" s="194">
        <v>2.1843333333333335</v>
      </c>
      <c r="M9" s="198">
        <v>223.15688394369451</v>
      </c>
      <c r="N9" s="198">
        <v>193.54825227963525</v>
      </c>
      <c r="O9" s="194">
        <v>9.3541747002332034</v>
      </c>
      <c r="Q9" s="193" t="s">
        <v>221</v>
      </c>
      <c r="R9" s="198">
        <v>7779.905672384406</v>
      </c>
      <c r="S9" s="198">
        <v>2455.4100400155135</v>
      </c>
      <c r="T9" s="198">
        <v>-772.49628240410516</v>
      </c>
      <c r="U9" s="198">
        <v>107.40902774439708</v>
      </c>
      <c r="V9" s="198">
        <v>4659.4083777091837</v>
      </c>
      <c r="W9" s="198">
        <v>511.45497474122243</v>
      </c>
      <c r="X9" s="198">
        <v>246.61214393182701</v>
      </c>
      <c r="Y9" s="198">
        <v>227.35761634049092</v>
      </c>
      <c r="Z9" s="198">
        <v>0</v>
      </c>
      <c r="AA9" s="198">
        <v>399.10576923076923</v>
      </c>
      <c r="AB9" s="198">
        <v>0</v>
      </c>
      <c r="AC9" s="198">
        <v>1384.5305042443094</v>
      </c>
      <c r="AD9" s="198">
        <v>3274.877873464874</v>
      </c>
      <c r="AE9" s="198">
        <v>125.94329329759887</v>
      </c>
    </row>
    <row r="10" spans="1:31" s="193" customFormat="1" ht="12.75" x14ac:dyDescent="0.2">
      <c r="A10" s="193" t="s">
        <v>222</v>
      </c>
      <c r="B10" s="194">
        <v>6.8416849904472308</v>
      </c>
      <c r="C10" s="195">
        <v>1.4247277484562901E-2</v>
      </c>
      <c r="D10" s="195">
        <v>0</v>
      </c>
      <c r="E10" s="195">
        <v>2.8032408225219033E-3</v>
      </c>
      <c r="F10" s="195">
        <v>0.98294948169291518</v>
      </c>
      <c r="G10" s="196" t="s">
        <v>448</v>
      </c>
      <c r="H10" s="197" t="s">
        <v>168</v>
      </c>
      <c r="I10" s="195">
        <v>1.4122533748701973</v>
      </c>
      <c r="J10" s="195" t="s">
        <v>454</v>
      </c>
      <c r="K10" s="198">
        <v>10.659503551365253</v>
      </c>
      <c r="L10" s="194">
        <v>4.2108292858427774</v>
      </c>
      <c r="M10" s="198">
        <v>40.479388031807396</v>
      </c>
      <c r="N10" s="198">
        <v>164.4585448392555</v>
      </c>
      <c r="O10" s="194">
        <v>7.7547397500723054</v>
      </c>
      <c r="Q10" s="193" t="s">
        <v>222</v>
      </c>
      <c r="R10" s="198">
        <v>924.01678476743496</v>
      </c>
      <c r="S10" s="198">
        <v>112.24048687186688</v>
      </c>
      <c r="T10" s="198">
        <v>-227.25136925641849</v>
      </c>
      <c r="U10" s="198">
        <v>37.799978659348255</v>
      </c>
      <c r="V10" s="198">
        <v>626.7043306633368</v>
      </c>
      <c r="W10" s="198">
        <v>81.236494806345277</v>
      </c>
      <c r="X10" s="198">
        <v>85.00707526785348</v>
      </c>
      <c r="Y10" s="198">
        <v>0</v>
      </c>
      <c r="Z10" s="198">
        <v>8.3374738669880344</v>
      </c>
      <c r="AA10" s="198">
        <v>66.715488626790247</v>
      </c>
      <c r="AB10" s="198">
        <v>0</v>
      </c>
      <c r="AC10" s="198">
        <v>241.29653256797704</v>
      </c>
      <c r="AD10" s="198">
        <v>385.40779809535979</v>
      </c>
      <c r="AE10" s="198">
        <v>56.332292210689204</v>
      </c>
    </row>
    <row r="11" spans="1:31" s="193" customFormat="1" ht="12.75" x14ac:dyDescent="0.2">
      <c r="A11" s="193" t="s">
        <v>223</v>
      </c>
      <c r="B11" s="194">
        <v>18.470395881579115</v>
      </c>
      <c r="C11" s="195">
        <v>5.9071328849702759E-2</v>
      </c>
      <c r="D11" s="195">
        <v>0</v>
      </c>
      <c r="E11" s="195">
        <v>1.4190958539356103E-2</v>
      </c>
      <c r="F11" s="195">
        <v>0.92673771261094118</v>
      </c>
      <c r="G11" s="196" t="s">
        <v>448</v>
      </c>
      <c r="H11" s="197" t="s">
        <v>168</v>
      </c>
      <c r="I11" s="195">
        <v>1.3541921041921041</v>
      </c>
      <c r="J11" s="195">
        <v>0.88614694335389788</v>
      </c>
      <c r="K11" s="198">
        <v>31.114739473428124</v>
      </c>
      <c r="L11" s="194" t="s">
        <v>454</v>
      </c>
      <c r="M11" s="198">
        <v>135.97349946166136</v>
      </c>
      <c r="N11" s="198">
        <v>191.17428198433421</v>
      </c>
      <c r="O11" s="194">
        <v>8.8183338145776986</v>
      </c>
      <c r="Q11" s="193" t="s">
        <v>223</v>
      </c>
      <c r="R11" s="198">
        <v>1265.7854716922309</v>
      </c>
      <c r="S11" s="198">
        <v>95.205473477272164</v>
      </c>
      <c r="T11" s="198">
        <v>131.71087933057248</v>
      </c>
      <c r="U11" s="198">
        <v>0</v>
      </c>
      <c r="V11" s="198">
        <v>1377.2252006069816</v>
      </c>
      <c r="W11" s="198">
        <v>211.03725574527658</v>
      </c>
      <c r="X11" s="198">
        <v>79.768366302667573</v>
      </c>
      <c r="Y11" s="198">
        <v>129.50019026573116</v>
      </c>
      <c r="Z11" s="198">
        <v>0</v>
      </c>
      <c r="AA11" s="198">
        <v>202.77613941018765</v>
      </c>
      <c r="AB11" s="198">
        <v>0</v>
      </c>
      <c r="AC11" s="198">
        <v>623.08195172386297</v>
      </c>
      <c r="AD11" s="198">
        <v>754.14324888311864</v>
      </c>
      <c r="AE11" s="198">
        <v>40.829836767886519</v>
      </c>
    </row>
    <row r="12" spans="1:31" s="193" customFormat="1" ht="12.75" x14ac:dyDescent="0.2">
      <c r="A12" s="193" t="s">
        <v>224</v>
      </c>
      <c r="B12" s="194">
        <v>12.033167394011738</v>
      </c>
      <c r="C12" s="195">
        <v>5.4591577965049667E-2</v>
      </c>
      <c r="D12" s="195">
        <v>0</v>
      </c>
      <c r="E12" s="195">
        <v>0</v>
      </c>
      <c r="F12" s="195">
        <v>0.94540842203495035</v>
      </c>
      <c r="G12" s="196" t="s">
        <v>448</v>
      </c>
      <c r="H12" s="197" t="s">
        <v>168</v>
      </c>
      <c r="I12" s="195">
        <v>1.5395799676898223</v>
      </c>
      <c r="J12" s="195">
        <v>0.9545875810936052</v>
      </c>
      <c r="K12" s="198">
        <v>17.719814892721917</v>
      </c>
      <c r="L12" s="194">
        <v>2.0792024422820075</v>
      </c>
      <c r="M12" s="198">
        <v>86.452082456878415</v>
      </c>
      <c r="N12" s="198">
        <v>195.99742101869762</v>
      </c>
      <c r="O12" s="194">
        <v>8.8758256827606878</v>
      </c>
      <c r="Q12" s="193" t="s">
        <v>224</v>
      </c>
      <c r="R12" s="198">
        <v>838.85401766933114</v>
      </c>
      <c r="S12" s="198">
        <v>71.452250736222126</v>
      </c>
      <c r="T12" s="198">
        <v>226.30391988795125</v>
      </c>
      <c r="U12" s="198">
        <v>91.68784181741691</v>
      </c>
      <c r="V12" s="198">
        <v>1024.7246182472277</v>
      </c>
      <c r="W12" s="198">
        <v>120.15481699621371</v>
      </c>
      <c r="X12" s="198">
        <v>71.5204038704249</v>
      </c>
      <c r="Y12" s="198">
        <v>11.154396297854438</v>
      </c>
      <c r="Z12" s="198">
        <v>49.489326475497705</v>
      </c>
      <c r="AA12" s="198">
        <v>102.01346234749684</v>
      </c>
      <c r="AB12" s="198">
        <v>0</v>
      </c>
      <c r="AC12" s="198">
        <v>354.33240598748762</v>
      </c>
      <c r="AD12" s="198">
        <v>670.39221225974006</v>
      </c>
      <c r="AE12" s="198">
        <v>55.712032444039494</v>
      </c>
    </row>
    <row r="13" spans="1:31" s="193" customFormat="1" ht="12.75" x14ac:dyDescent="0.2">
      <c r="A13" s="193" t="s">
        <v>225</v>
      </c>
      <c r="B13" s="194">
        <v>21.140853849479353</v>
      </c>
      <c r="C13" s="195">
        <v>2.2759157588233467E-2</v>
      </c>
      <c r="D13" s="195">
        <v>2.8545187198951816E-3</v>
      </c>
      <c r="E13" s="195">
        <v>1.7675124468263824E-2</v>
      </c>
      <c r="F13" s="195">
        <v>0.95671119922360748</v>
      </c>
      <c r="G13" s="196" t="s">
        <v>449</v>
      </c>
      <c r="H13" s="197" t="s">
        <v>168</v>
      </c>
      <c r="I13" s="195">
        <v>1.2948805460750854</v>
      </c>
      <c r="J13" s="195">
        <v>0.82451051486584481</v>
      </c>
      <c r="K13" s="198">
        <v>47.815650504080658</v>
      </c>
      <c r="L13" s="194">
        <v>1.5221873035826525</v>
      </c>
      <c r="M13" s="198">
        <v>127.49384815856254</v>
      </c>
      <c r="N13" s="198">
        <v>167.09661393646229</v>
      </c>
      <c r="O13" s="194">
        <v>8.2504382223487411</v>
      </c>
      <c r="Q13" s="193" t="s">
        <v>225</v>
      </c>
      <c r="R13" s="198">
        <v>1286.6450860709142</v>
      </c>
      <c r="S13" s="198">
        <v>50.682120567862292</v>
      </c>
      <c r="T13" s="198">
        <v>167.42053735153414</v>
      </c>
      <c r="U13" s="198">
        <v>69.759001440230435</v>
      </c>
      <c r="V13" s="198">
        <v>1473.1425042948165</v>
      </c>
      <c r="W13" s="198">
        <v>173.73376311638435</v>
      </c>
      <c r="X13" s="198">
        <v>77.639942390782537</v>
      </c>
      <c r="Y13" s="198">
        <v>48.217370280700941</v>
      </c>
      <c r="Z13" s="198">
        <v>28.072230825561981</v>
      </c>
      <c r="AA13" s="198">
        <v>271.11967629106374</v>
      </c>
      <c r="AB13" s="198">
        <v>0</v>
      </c>
      <c r="AC13" s="198">
        <v>598.78298290449357</v>
      </c>
      <c r="AD13" s="198">
        <v>874.35952139032315</v>
      </c>
      <c r="AE13" s="198">
        <v>41.35876098551509</v>
      </c>
    </row>
    <row r="14" spans="1:31" s="193" customFormat="1" ht="12.75" x14ac:dyDescent="0.2">
      <c r="A14" s="193" t="s">
        <v>226</v>
      </c>
      <c r="B14" s="194">
        <v>30.490039250808998</v>
      </c>
      <c r="C14" s="195">
        <v>0.12542335633008347</v>
      </c>
      <c r="D14" s="195">
        <v>3.6512184245755946E-2</v>
      </c>
      <c r="E14" s="195">
        <v>1.9830274983515051E-4</v>
      </c>
      <c r="F14" s="195">
        <v>0.8378661566743254</v>
      </c>
      <c r="G14" s="196" t="s">
        <v>448</v>
      </c>
      <c r="H14" s="197" t="s">
        <v>168</v>
      </c>
      <c r="I14" s="195">
        <v>1.1342105263157896</v>
      </c>
      <c r="J14" s="195" t="s">
        <v>454</v>
      </c>
      <c r="K14" s="198">
        <v>55.704887218045116</v>
      </c>
      <c r="L14" s="194">
        <v>7.31752994769698</v>
      </c>
      <c r="M14" s="198">
        <v>221.01724624060151</v>
      </c>
      <c r="N14" s="198">
        <v>210.34014190496669</v>
      </c>
      <c r="O14" s="194">
        <v>8.3201413831763453</v>
      </c>
      <c r="Q14" s="193" t="s">
        <v>226</v>
      </c>
      <c r="R14" s="198">
        <v>2031.937969924812</v>
      </c>
      <c r="S14" s="198">
        <v>302.55075187969925</v>
      </c>
      <c r="T14" s="198">
        <v>76.485139009981296</v>
      </c>
      <c r="U14" s="198">
        <v>407.6221804511278</v>
      </c>
      <c r="V14" s="198">
        <v>2213.4945375062221</v>
      </c>
      <c r="W14" s="198">
        <v>307.15413533834584</v>
      </c>
      <c r="X14" s="198">
        <v>72.133458646616546</v>
      </c>
      <c r="Y14" s="198">
        <v>330.0257248369536</v>
      </c>
      <c r="Z14" s="198">
        <v>91.760624579351216</v>
      </c>
      <c r="AA14" s="198">
        <v>271.17857142857144</v>
      </c>
      <c r="AB14" s="198">
        <v>24.332706766917294</v>
      </c>
      <c r="AC14" s="198">
        <v>1096.5852215967559</v>
      </c>
      <c r="AD14" s="198">
        <v>1116.9093159094659</v>
      </c>
      <c r="AE14" s="198">
        <v>36.631940901152852</v>
      </c>
    </row>
    <row r="15" spans="1:31" s="193" customFormat="1" ht="12.75" x14ac:dyDescent="0.2">
      <c r="A15" s="193" t="s">
        <v>227</v>
      </c>
      <c r="B15" s="194">
        <v>22.709425236959767</v>
      </c>
      <c r="C15" s="195">
        <v>4.1563763807901596E-2</v>
      </c>
      <c r="D15" s="195">
        <v>0</v>
      </c>
      <c r="E15" s="195">
        <v>0</v>
      </c>
      <c r="F15" s="195">
        <v>0.95843623619209839</v>
      </c>
      <c r="G15" s="196" t="s">
        <v>448</v>
      </c>
      <c r="H15" s="197" t="s">
        <v>168</v>
      </c>
      <c r="I15" s="195">
        <v>0.79594202898550726</v>
      </c>
      <c r="J15" s="195" t="s">
        <v>454</v>
      </c>
      <c r="K15" s="198">
        <v>69.60190285551252</v>
      </c>
      <c r="L15" s="194">
        <v>13.229861687809628</v>
      </c>
      <c r="M15" s="198">
        <v>53.491477014869133</v>
      </c>
      <c r="N15" s="198">
        <v>126.90199530516432</v>
      </c>
      <c r="O15" s="194">
        <v>8.0572695431850363</v>
      </c>
      <c r="Q15" s="193" t="s">
        <v>227</v>
      </c>
      <c r="R15" s="198">
        <v>1740.5837218951906</v>
      </c>
      <c r="S15" s="198">
        <v>841.09657235255077</v>
      </c>
      <c r="T15" s="198">
        <v>-82.964305474660037</v>
      </c>
      <c r="U15" s="198">
        <v>920.82354798679251</v>
      </c>
      <c r="V15" s="198">
        <v>1737.3463920547722</v>
      </c>
      <c r="W15" s="198">
        <v>307.39760818713211</v>
      </c>
      <c r="X15" s="198">
        <v>140.58504103300521</v>
      </c>
      <c r="Y15" s="198">
        <v>85.028060560558558</v>
      </c>
      <c r="Z15" s="198">
        <v>0</v>
      </c>
      <c r="AA15" s="198">
        <v>74.129685157421292</v>
      </c>
      <c r="AB15" s="198">
        <v>0</v>
      </c>
      <c r="AC15" s="198">
        <v>607.1403949381172</v>
      </c>
      <c r="AD15" s="198">
        <v>1130.205997116655</v>
      </c>
      <c r="AE15" s="198">
        <v>49.768146279512003</v>
      </c>
    </row>
    <row r="16" spans="1:31" s="193" customFormat="1" ht="12.75" x14ac:dyDescent="0.2">
      <c r="A16" s="193" t="s">
        <v>228</v>
      </c>
      <c r="B16" s="194">
        <v>20.760653472369022</v>
      </c>
      <c r="C16" s="195">
        <v>3.5412551469181139E-2</v>
      </c>
      <c r="D16" s="195">
        <v>2.8235041390659729E-2</v>
      </c>
      <c r="E16" s="195">
        <v>3.1905911517375693E-2</v>
      </c>
      <c r="F16" s="195">
        <v>0.90444649562278345</v>
      </c>
      <c r="G16" s="196" t="s">
        <v>448</v>
      </c>
      <c r="H16" s="197" t="s">
        <v>168</v>
      </c>
      <c r="I16" s="195">
        <v>1.3538257408226448</v>
      </c>
      <c r="J16" s="195">
        <v>0.57393209200438111</v>
      </c>
      <c r="K16" s="198">
        <v>31.193040086223519</v>
      </c>
      <c r="L16" s="194">
        <v>3.3948323091730215</v>
      </c>
      <c r="M16" s="198">
        <v>111.78468280103537</v>
      </c>
      <c r="N16" s="198">
        <v>164.94656488549617</v>
      </c>
      <c r="O16" s="194">
        <v>8.0353274764096128</v>
      </c>
      <c r="Q16" s="193" t="s">
        <v>228</v>
      </c>
      <c r="R16" s="198">
        <v>1216.9142328447931</v>
      </c>
      <c r="S16" s="198">
        <v>122.39809910193577</v>
      </c>
      <c r="T16" s="198">
        <v>-171.913471504211</v>
      </c>
      <c r="U16" s="198">
        <v>105.89514030604082</v>
      </c>
      <c r="V16" s="198">
        <v>1028.4978025446871</v>
      </c>
      <c r="W16" s="198">
        <v>259.69181592476752</v>
      </c>
      <c r="X16" s="198">
        <v>80.601203622930385</v>
      </c>
      <c r="Y16" s="198">
        <v>94.224969157074966</v>
      </c>
      <c r="Z16" s="198">
        <v>102.67727673867563</v>
      </c>
      <c r="AA16" s="198">
        <v>190.8145009416196</v>
      </c>
      <c r="AB16" s="198">
        <v>0</v>
      </c>
      <c r="AC16" s="198">
        <v>728.00976638506813</v>
      </c>
      <c r="AD16" s="198">
        <v>300.48803615961896</v>
      </c>
      <c r="AE16" s="198">
        <v>14.473919935109341</v>
      </c>
    </row>
    <row r="17" spans="1:31" s="193" customFormat="1" ht="12.75" x14ac:dyDescent="0.2">
      <c r="A17" s="193" t="s">
        <v>229</v>
      </c>
      <c r="B17" s="194">
        <v>21.777866783980258</v>
      </c>
      <c r="C17" s="195">
        <v>2.3598066902178586E-2</v>
      </c>
      <c r="D17" s="195">
        <v>4.1095336236555015E-2</v>
      </c>
      <c r="E17" s="195">
        <v>6.9885961888292505E-3</v>
      </c>
      <c r="F17" s="195">
        <v>0.92831800067243719</v>
      </c>
      <c r="G17" s="196" t="s">
        <v>448</v>
      </c>
      <c r="H17" s="197" t="s">
        <v>168</v>
      </c>
      <c r="I17" s="195">
        <v>1.4971530249110321</v>
      </c>
      <c r="J17" s="195">
        <v>0.53309929789368105</v>
      </c>
      <c r="K17" s="198">
        <v>26.600907267655174</v>
      </c>
      <c r="L17" s="194">
        <v>1.3282777143340525</v>
      </c>
      <c r="M17" s="198">
        <v>107.53348412693016</v>
      </c>
      <c r="N17" s="198">
        <v>132.56621377802077</v>
      </c>
      <c r="O17" s="194">
        <v>10.147444835127398</v>
      </c>
      <c r="Q17" s="193" t="s">
        <v>229</v>
      </c>
      <c r="R17" s="198">
        <v>1453.6236736434673</v>
      </c>
      <c r="S17" s="198">
        <v>28.127677608229895</v>
      </c>
      <c r="T17" s="198">
        <v>-114.00923630409703</v>
      </c>
      <c r="U17" s="198">
        <v>35.333392304693099</v>
      </c>
      <c r="V17" s="198">
        <v>1346.8201520358334</v>
      </c>
      <c r="W17" s="198">
        <v>219.02122467845155</v>
      </c>
      <c r="X17" s="198">
        <v>80.678190142986153</v>
      </c>
      <c r="Y17" s="198">
        <v>51.964268044302173</v>
      </c>
      <c r="Z17" s="198">
        <v>76.88713589537727</v>
      </c>
      <c r="AA17" s="198">
        <v>131.97098646034817</v>
      </c>
      <c r="AB17" s="198">
        <v>0</v>
      </c>
      <c r="AC17" s="198">
        <v>560.52180522146534</v>
      </c>
      <c r="AD17" s="198">
        <v>786.29834681436796</v>
      </c>
      <c r="AE17" s="198">
        <v>36.105388769884797</v>
      </c>
    </row>
    <row r="18" spans="1:31" s="193" customFormat="1" ht="12.75" x14ac:dyDescent="0.2">
      <c r="A18" s="193" t="s">
        <v>231</v>
      </c>
      <c r="B18" s="194">
        <v>15.568700021196136</v>
      </c>
      <c r="C18" s="195">
        <v>6.6613984587063121E-2</v>
      </c>
      <c r="D18" s="195">
        <v>0</v>
      </c>
      <c r="E18" s="195">
        <v>0</v>
      </c>
      <c r="F18" s="195">
        <v>0.93338601541293686</v>
      </c>
      <c r="G18" s="196" t="s">
        <v>448</v>
      </c>
      <c r="H18" s="197" t="s">
        <v>168</v>
      </c>
      <c r="I18" s="195">
        <v>1.1545454545454545</v>
      </c>
      <c r="J18" s="195" t="s">
        <v>454</v>
      </c>
      <c r="K18" s="198">
        <v>0</v>
      </c>
      <c r="L18" s="194" t="s">
        <v>454</v>
      </c>
      <c r="M18" s="198">
        <v>89.018597096437702</v>
      </c>
      <c r="N18" s="198">
        <v>158.64705882352942</v>
      </c>
      <c r="O18" s="194">
        <v>8.6546329723225028</v>
      </c>
      <c r="Q18" s="193" t="s">
        <v>231</v>
      </c>
      <c r="R18" s="198">
        <v>770.42328558072199</v>
      </c>
      <c r="S18" s="198">
        <v>517.70997450282846</v>
      </c>
      <c r="T18" s="198">
        <v>702.9878779802458</v>
      </c>
      <c r="U18" s="198">
        <v>0</v>
      </c>
      <c r="V18" s="198">
        <v>955.70118905813911</v>
      </c>
      <c r="W18" s="198">
        <v>161.87363558116763</v>
      </c>
      <c r="X18" s="198">
        <v>68.701075336360262</v>
      </c>
      <c r="Y18" s="198">
        <v>111.40627577367556</v>
      </c>
      <c r="Z18" s="198">
        <v>0</v>
      </c>
      <c r="AA18" s="198">
        <v>39.833009708737869</v>
      </c>
      <c r="AB18" s="198">
        <v>0</v>
      </c>
      <c r="AC18" s="198">
        <v>381.81399639994135</v>
      </c>
      <c r="AD18" s="198">
        <v>573.88719265819782</v>
      </c>
      <c r="AE18" s="198">
        <v>36.86159999722998</v>
      </c>
    </row>
    <row r="19" spans="1:31" s="193" customFormat="1" ht="12.75" x14ac:dyDescent="0.2">
      <c r="A19" s="193" t="s">
        <v>232</v>
      </c>
      <c r="B19" s="194">
        <v>28.695309876999865</v>
      </c>
      <c r="C19" s="195">
        <v>2.200104558695961E-2</v>
      </c>
      <c r="D19" s="195">
        <v>6.0389322985781903E-2</v>
      </c>
      <c r="E19" s="195">
        <v>1.1536873737099239E-3</v>
      </c>
      <c r="F19" s="195">
        <v>0.91645594405354858</v>
      </c>
      <c r="G19" s="196" t="s">
        <v>448</v>
      </c>
      <c r="H19" s="197" t="s">
        <v>168</v>
      </c>
      <c r="I19" s="195">
        <v>1.2701570680628271</v>
      </c>
      <c r="J19" s="195">
        <v>0.67761194029850746</v>
      </c>
      <c r="K19" s="198">
        <v>23.123488582420595</v>
      </c>
      <c r="L19" s="194">
        <v>1.8135220125786164</v>
      </c>
      <c r="M19" s="198">
        <v>115.19423944182097</v>
      </c>
      <c r="N19" s="198">
        <v>144.71128107074568</v>
      </c>
      <c r="O19" s="194">
        <v>9.5549748134681654</v>
      </c>
      <c r="Q19" s="193" t="s">
        <v>232</v>
      </c>
      <c r="R19" s="198">
        <v>1366.7436059668587</v>
      </c>
      <c r="S19" s="198">
        <v>176.37113697063256</v>
      </c>
      <c r="T19" s="198">
        <v>347.7487603140633</v>
      </c>
      <c r="U19" s="198">
        <v>41.934955551830058</v>
      </c>
      <c r="V19" s="198">
        <v>1580.0561848621194</v>
      </c>
      <c r="W19" s="198">
        <v>83.280916583164498</v>
      </c>
      <c r="X19" s="198">
        <v>95.66434458815263</v>
      </c>
      <c r="Y19" s="198">
        <v>28.184478536308877</v>
      </c>
      <c r="Z19" s="198">
        <v>156.64961929317471</v>
      </c>
      <c r="AA19" s="198">
        <v>287.91428571428571</v>
      </c>
      <c r="AB19" s="198">
        <v>0</v>
      </c>
      <c r="AC19" s="198">
        <v>651.69364471508641</v>
      </c>
      <c r="AD19" s="198">
        <v>928.36254014703297</v>
      </c>
      <c r="AE19" s="198">
        <v>32.352413830914678</v>
      </c>
    </row>
    <row r="20" spans="1:31" s="193" customFormat="1" ht="12.75" x14ac:dyDescent="0.2">
      <c r="A20" s="193" t="s">
        <v>237</v>
      </c>
      <c r="B20" s="194">
        <v>17.559388354928583</v>
      </c>
      <c r="C20" s="195">
        <v>0.12274121978835439</v>
      </c>
      <c r="D20" s="195">
        <v>1.0326501585847744E-2</v>
      </c>
      <c r="E20" s="195">
        <v>0</v>
      </c>
      <c r="F20" s="195">
        <v>0.8669322786257978</v>
      </c>
      <c r="G20" s="196" t="s">
        <v>448</v>
      </c>
      <c r="H20" s="197" t="s">
        <v>168</v>
      </c>
      <c r="I20" s="195">
        <v>1.4806240563663815</v>
      </c>
      <c r="J20" s="195">
        <v>0.96332518337408313</v>
      </c>
      <c r="K20" s="198">
        <v>27.488759294505133</v>
      </c>
      <c r="L20" s="194">
        <v>4.1291752154288055</v>
      </c>
      <c r="M20" s="198">
        <v>148.34143704890829</v>
      </c>
      <c r="N20" s="198">
        <v>160.34043134043134</v>
      </c>
      <c r="O20" s="194">
        <v>8.9319665756326234</v>
      </c>
      <c r="Q20" s="193" t="s">
        <v>237</v>
      </c>
      <c r="R20" s="198">
        <v>1473.6475026421854</v>
      </c>
      <c r="S20" s="198">
        <v>183.63438708023946</v>
      </c>
      <c r="T20" s="198">
        <v>213.75748041290106</v>
      </c>
      <c r="U20" s="198">
        <v>113.50590358175882</v>
      </c>
      <c r="V20" s="198">
        <v>1617.2764995566058</v>
      </c>
      <c r="W20" s="198">
        <v>170.52505755538354</v>
      </c>
      <c r="X20" s="198">
        <v>136.64376867534796</v>
      </c>
      <c r="Y20" s="198">
        <v>133.14205977242844</v>
      </c>
      <c r="Z20" s="198">
        <v>14.911647104710351</v>
      </c>
      <c r="AA20" s="198">
        <v>117.73008849557522</v>
      </c>
      <c r="AB20" s="198">
        <v>0</v>
      </c>
      <c r="AC20" s="198">
        <v>572.95262160344555</v>
      </c>
      <c r="AD20" s="198">
        <v>1044.3238779531603</v>
      </c>
      <c r="AE20" s="198">
        <v>59.473818611685218</v>
      </c>
    </row>
    <row r="21" spans="1:31" s="193" customFormat="1" ht="12.75" x14ac:dyDescent="0.2">
      <c r="A21" s="193" t="s">
        <v>406</v>
      </c>
      <c r="B21" s="194">
        <v>12.721266307994535</v>
      </c>
      <c r="C21" s="195">
        <v>5.8122259285534605E-2</v>
      </c>
      <c r="D21" s="195">
        <v>0</v>
      </c>
      <c r="E21" s="195">
        <v>0</v>
      </c>
      <c r="F21" s="195">
        <v>0.94187774071446539</v>
      </c>
      <c r="G21" s="196" t="s">
        <v>448</v>
      </c>
      <c r="H21" s="197" t="s">
        <v>168</v>
      </c>
      <c r="I21" s="195">
        <v>0.93481095176010431</v>
      </c>
      <c r="J21" s="195" t="s">
        <v>454</v>
      </c>
      <c r="K21" s="198">
        <v>12.85550111617995</v>
      </c>
      <c r="L21" s="194">
        <v>14.300856094578068</v>
      </c>
      <c r="M21" s="198">
        <v>73.977762041245981</v>
      </c>
      <c r="N21" s="198">
        <v>164.41841004184101</v>
      </c>
      <c r="O21" s="194">
        <v>10.439264129640698</v>
      </c>
      <c r="Q21" s="193" t="s">
        <v>406</v>
      </c>
      <c r="R21" s="198">
        <v>852.65958509012739</v>
      </c>
      <c r="S21" s="198">
        <v>315.51791467574964</v>
      </c>
      <c r="T21" s="198">
        <v>131.97764458297988</v>
      </c>
      <c r="U21" s="198">
        <v>183.84467148617719</v>
      </c>
      <c r="V21" s="198">
        <v>852.96398648353477</v>
      </c>
      <c r="W21" s="198">
        <v>88.489660149489779</v>
      </c>
      <c r="X21" s="198">
        <v>72.177900172274093</v>
      </c>
      <c r="Y21" s="198">
        <v>64.359610289754272</v>
      </c>
      <c r="Z21" s="198">
        <v>0</v>
      </c>
      <c r="AA21" s="198">
        <v>63.927263736263733</v>
      </c>
      <c r="AB21" s="198">
        <v>0</v>
      </c>
      <c r="AC21" s="198">
        <v>288.95443434778184</v>
      </c>
      <c r="AD21" s="198">
        <v>564.00955213575298</v>
      </c>
      <c r="AE21" s="198">
        <v>44.335959839258102</v>
      </c>
    </row>
    <row r="22" spans="1:31" s="193" customFormat="1" ht="12.75" x14ac:dyDescent="0.2">
      <c r="A22" s="193" t="s">
        <v>242</v>
      </c>
      <c r="B22" s="194">
        <v>16.900003092315952</v>
      </c>
      <c r="C22" s="195">
        <v>0.10076897928376263</v>
      </c>
      <c r="D22" s="195">
        <v>0</v>
      </c>
      <c r="E22" s="195">
        <v>0</v>
      </c>
      <c r="F22" s="195">
        <v>0.89923102071623739</v>
      </c>
      <c r="G22" s="196" t="s">
        <v>448</v>
      </c>
      <c r="H22" s="197" t="s">
        <v>168</v>
      </c>
      <c r="I22" s="195">
        <v>1.2344087881671135</v>
      </c>
      <c r="J22" s="195" t="s">
        <v>454</v>
      </c>
      <c r="K22" s="198">
        <v>26.409270451560406</v>
      </c>
      <c r="L22" s="194">
        <v>2.7433987515605494</v>
      </c>
      <c r="M22" s="198">
        <v>58.696644461030509</v>
      </c>
      <c r="N22" s="198">
        <v>163.64089151098003</v>
      </c>
      <c r="O22" s="194">
        <v>10.359794197002197</v>
      </c>
      <c r="Q22" s="193" t="s">
        <v>242</v>
      </c>
      <c r="R22" s="198">
        <v>684.65904948687523</v>
      </c>
      <c r="S22" s="198">
        <v>18.620870077344652</v>
      </c>
      <c r="T22" s="198">
        <v>243.37601111306901</v>
      </c>
      <c r="U22" s="198">
        <v>22.303373877300157</v>
      </c>
      <c r="V22" s="198">
        <v>983.31125105317642</v>
      </c>
      <c r="W22" s="198">
        <v>157.30100372144179</v>
      </c>
      <c r="X22" s="198">
        <v>34.90579248010846</v>
      </c>
      <c r="Y22" s="198">
        <v>155.08364385545826</v>
      </c>
      <c r="Z22" s="198">
        <v>0</v>
      </c>
      <c r="AA22" s="198">
        <v>67.546134146049567</v>
      </c>
      <c r="AB22" s="198">
        <v>0</v>
      </c>
      <c r="AC22" s="198">
        <v>414.83657420305809</v>
      </c>
      <c r="AD22" s="198">
        <v>568.47467685011839</v>
      </c>
      <c r="AE22" s="198">
        <v>33.637548688295269</v>
      </c>
    </row>
    <row r="23" spans="1:31" s="193" customFormat="1" ht="12.75" x14ac:dyDescent="0.2">
      <c r="A23" s="193" t="s">
        <v>243</v>
      </c>
      <c r="B23" s="194">
        <v>13.293325101083878</v>
      </c>
      <c r="C23" s="195">
        <v>4.4428311307041037E-2</v>
      </c>
      <c r="D23" s="195">
        <v>2.7899100538032518E-3</v>
      </c>
      <c r="E23" s="195">
        <v>9.0953909185709121E-3</v>
      </c>
      <c r="F23" s="195">
        <v>0.94368638772058477</v>
      </c>
      <c r="G23" s="196" t="s">
        <v>448</v>
      </c>
      <c r="H23" s="197" t="s">
        <v>176</v>
      </c>
      <c r="I23" s="195">
        <v>1.1582733812949639</v>
      </c>
      <c r="J23" s="195" t="s">
        <v>454</v>
      </c>
      <c r="K23" s="198">
        <v>22.61851766966198</v>
      </c>
      <c r="L23" s="194">
        <v>3.2750992626205333</v>
      </c>
      <c r="M23" s="198">
        <v>93.110385284231967</v>
      </c>
      <c r="N23" s="198">
        <v>192.0177179305457</v>
      </c>
      <c r="O23" s="194">
        <v>9.3330164192497751</v>
      </c>
      <c r="Q23" s="193" t="s">
        <v>243</v>
      </c>
      <c r="R23" s="198">
        <v>973.04208707227781</v>
      </c>
      <c r="S23" s="198">
        <v>210.59084417961802</v>
      </c>
      <c r="T23" s="198">
        <v>163.71521209970442</v>
      </c>
      <c r="U23" s="198">
        <v>74.077890541479448</v>
      </c>
      <c r="V23" s="198">
        <v>1000.2443455338437</v>
      </c>
      <c r="W23" s="198">
        <v>109.41756033556193</v>
      </c>
      <c r="X23" s="198">
        <v>78.886763163047931</v>
      </c>
      <c r="Y23" s="198">
        <v>44.402389386500666</v>
      </c>
      <c r="Z23" s="198">
        <v>12.992921869929742</v>
      </c>
      <c r="AA23" s="198">
        <v>109.25453878326996</v>
      </c>
      <c r="AB23" s="198">
        <v>0</v>
      </c>
      <c r="AC23" s="198">
        <v>354.95417353831016</v>
      </c>
      <c r="AD23" s="198">
        <v>645.29017199553357</v>
      </c>
      <c r="AE23" s="198">
        <v>48.542420131056559</v>
      </c>
    </row>
    <row r="24" spans="1:31" s="193" customFormat="1" ht="12.75" x14ac:dyDescent="0.2">
      <c r="A24" s="193" t="s">
        <v>407</v>
      </c>
      <c r="B24" s="194">
        <v>14.09885030206207</v>
      </c>
      <c r="C24" s="195">
        <v>3.8841055506481134E-2</v>
      </c>
      <c r="D24" s="195">
        <v>0</v>
      </c>
      <c r="E24" s="195">
        <v>2.5426430901380106E-3</v>
      </c>
      <c r="F24" s="195">
        <v>0.95861630140338083</v>
      </c>
      <c r="G24" s="196" t="s">
        <v>448</v>
      </c>
      <c r="H24" s="197" t="s">
        <v>168</v>
      </c>
      <c r="I24" s="195">
        <v>1.4627659574468086</v>
      </c>
      <c r="J24" s="195">
        <v>1.2030075187969924</v>
      </c>
      <c r="K24" s="198">
        <v>13.385826771653543</v>
      </c>
      <c r="L24" s="194" t="s">
        <v>454</v>
      </c>
      <c r="M24" s="198">
        <v>99.803149606299215</v>
      </c>
      <c r="N24" s="198">
        <v>236.96488820512823</v>
      </c>
      <c r="O24" s="194">
        <v>9.1140341617357006</v>
      </c>
      <c r="Q24" s="193" t="s">
        <v>407</v>
      </c>
      <c r="R24" s="198">
        <v>984.34789763779531</v>
      </c>
      <c r="S24" s="198">
        <v>48.818897637795274</v>
      </c>
      <c r="T24" s="198">
        <v>358.49147448791354</v>
      </c>
      <c r="U24" s="198">
        <v>0</v>
      </c>
      <c r="V24" s="198">
        <v>1314.0992146453939</v>
      </c>
      <c r="W24" s="198">
        <v>77.382677165354337</v>
      </c>
      <c r="X24" s="198">
        <v>53.13749606299212</v>
      </c>
      <c r="Y24" s="198">
        <v>42.755905511811022</v>
      </c>
      <c r="Z24" s="198">
        <v>2.9480314960629923</v>
      </c>
      <c r="AA24" s="198">
        <v>208.35433070866142</v>
      </c>
      <c r="AB24" s="198">
        <v>0</v>
      </c>
      <c r="AC24" s="198">
        <v>384.57844094488189</v>
      </c>
      <c r="AD24" s="198">
        <v>929.52077370051211</v>
      </c>
      <c r="AE24" s="198">
        <v>65.928834889789727</v>
      </c>
    </row>
    <row r="25" spans="1:31" s="193" customFormat="1" ht="12.75" x14ac:dyDescent="0.2">
      <c r="A25" s="193" t="s">
        <v>245</v>
      </c>
      <c r="B25" s="194">
        <v>15.248425011427221</v>
      </c>
      <c r="C25" s="195">
        <v>0.17529347086958738</v>
      </c>
      <c r="D25" s="195">
        <v>6.5894281413407182E-2</v>
      </c>
      <c r="E25" s="195">
        <v>0</v>
      </c>
      <c r="F25" s="195">
        <v>0.75881224771700539</v>
      </c>
      <c r="G25" s="196" t="s">
        <v>448</v>
      </c>
      <c r="H25" s="197" t="s">
        <v>168</v>
      </c>
      <c r="I25" s="195">
        <v>1.2714045279331125</v>
      </c>
      <c r="J25" s="195">
        <v>0.49047168536288688</v>
      </c>
      <c r="K25" s="198">
        <v>24.051300919430037</v>
      </c>
      <c r="L25" s="194">
        <v>2.5798711755233494</v>
      </c>
      <c r="M25" s="198">
        <v>91.744824542881886</v>
      </c>
      <c r="N25" s="198">
        <v>197.1698646583757</v>
      </c>
      <c r="O25" s="194">
        <v>8.89511204375445</v>
      </c>
      <c r="Q25" s="193" t="s">
        <v>245</v>
      </c>
      <c r="R25" s="198">
        <v>915.14485018876985</v>
      </c>
      <c r="S25" s="198">
        <v>394.36816433264181</v>
      </c>
      <c r="T25" s="198">
        <v>398.23912878712679</v>
      </c>
      <c r="U25" s="198">
        <v>3.8884166878545714</v>
      </c>
      <c r="V25" s="198">
        <v>967.99244660273234</v>
      </c>
      <c r="W25" s="198">
        <v>171.80325948505364</v>
      </c>
      <c r="X25" s="198">
        <v>47.906413284919466</v>
      </c>
      <c r="Y25" s="198">
        <v>252.53952013366978</v>
      </c>
      <c r="Z25" s="198">
        <v>82.629615470748519</v>
      </c>
      <c r="AA25" s="198">
        <v>125.32380878418832</v>
      </c>
      <c r="AB25" s="198">
        <v>0</v>
      </c>
      <c r="AC25" s="198">
        <v>680.20261715857964</v>
      </c>
      <c r="AD25" s="198">
        <v>287.78982944415276</v>
      </c>
      <c r="AE25" s="198">
        <v>18.873413433091095</v>
      </c>
    </row>
    <row r="26" spans="1:31" s="193" customFormat="1" ht="12.75" x14ac:dyDescent="0.2">
      <c r="A26" s="193" t="s">
        <v>246</v>
      </c>
      <c r="B26" s="194">
        <v>15.847134170190753</v>
      </c>
      <c r="C26" s="195">
        <v>9.3107108287609208E-2</v>
      </c>
      <c r="D26" s="195">
        <v>0</v>
      </c>
      <c r="E26" s="195">
        <v>4.9733753284612178E-3</v>
      </c>
      <c r="F26" s="195">
        <v>0.90191951638392953</v>
      </c>
      <c r="G26" s="196" t="s">
        <v>448</v>
      </c>
      <c r="H26" s="197" t="s">
        <v>168</v>
      </c>
      <c r="I26" s="195">
        <v>0.84956327820107791</v>
      </c>
      <c r="J26" s="195" t="s">
        <v>454</v>
      </c>
      <c r="K26" s="198">
        <v>36.77785915306594</v>
      </c>
      <c r="L26" s="194">
        <v>9.3195243895836715</v>
      </c>
      <c r="M26" s="198">
        <v>69.710606880091717</v>
      </c>
      <c r="N26" s="198">
        <v>140.94013528855609</v>
      </c>
      <c r="O26" s="194">
        <v>8.8355982948580181</v>
      </c>
      <c r="Q26" s="193" t="s">
        <v>246</v>
      </c>
      <c r="R26" s="198">
        <v>867.15403219993175</v>
      </c>
      <c r="S26" s="198">
        <v>838.30952912729515</v>
      </c>
      <c r="T26" s="198">
        <v>24.632588482165687</v>
      </c>
      <c r="U26" s="198">
        <v>336.2933780543712</v>
      </c>
      <c r="V26" s="198">
        <v>396.35456744382128</v>
      </c>
      <c r="W26" s="198">
        <v>189.31225771931071</v>
      </c>
      <c r="X26" s="198">
        <v>46.992710144213362</v>
      </c>
      <c r="Y26" s="198">
        <v>154.17048716712958</v>
      </c>
      <c r="Z26" s="198">
        <v>0</v>
      </c>
      <c r="AA26" s="198">
        <v>211.99310081857632</v>
      </c>
      <c r="AB26" s="198">
        <v>0</v>
      </c>
      <c r="AC26" s="198">
        <v>602.46855584923003</v>
      </c>
      <c r="AD26" s="198">
        <v>-206.11398840540872</v>
      </c>
      <c r="AE26" s="198">
        <v>-13.006388801397252</v>
      </c>
    </row>
    <row r="27" spans="1:31" s="193" customFormat="1" ht="12.75" x14ac:dyDescent="0.2">
      <c r="A27" s="193" t="s">
        <v>247</v>
      </c>
      <c r="B27" s="194">
        <v>17.18591995071672</v>
      </c>
      <c r="C27" s="195">
        <v>9.0530688047210858E-2</v>
      </c>
      <c r="D27" s="195">
        <v>0</v>
      </c>
      <c r="E27" s="195">
        <v>3.3717944727600549E-2</v>
      </c>
      <c r="F27" s="195">
        <v>0.87575136722518865</v>
      </c>
      <c r="G27" s="196" t="s">
        <v>449</v>
      </c>
      <c r="H27" s="197" t="s">
        <v>168</v>
      </c>
      <c r="I27" s="195">
        <v>1.3899637868598034</v>
      </c>
      <c r="J27" s="195">
        <v>0.79267515923566878</v>
      </c>
      <c r="K27" s="198">
        <v>26.450621391103081</v>
      </c>
      <c r="L27" s="194">
        <v>2.0542078628415004</v>
      </c>
      <c r="M27" s="198">
        <v>91.833630738449031</v>
      </c>
      <c r="N27" s="198">
        <v>158.8558834446919</v>
      </c>
      <c r="O27" s="194">
        <v>8.8795468079234947</v>
      </c>
      <c r="Q27" s="193" t="s">
        <v>247</v>
      </c>
      <c r="R27" s="198">
        <v>919.62008689083905</v>
      </c>
      <c r="S27" s="198">
        <v>22.86508953793556</v>
      </c>
      <c r="T27" s="198">
        <v>84.280680375070673</v>
      </c>
      <c r="U27" s="198">
        <v>54.335074438647531</v>
      </c>
      <c r="V27" s="198">
        <v>1035.3707521666217</v>
      </c>
      <c r="W27" s="198">
        <v>221.26261332241017</v>
      </c>
      <c r="X27" s="198">
        <v>58.269775263300609</v>
      </c>
      <c r="Y27" s="198">
        <v>16.031434101939482</v>
      </c>
      <c r="Z27" s="198">
        <v>110.02740970412907</v>
      </c>
      <c r="AA27" s="198">
        <v>120.48623895862391</v>
      </c>
      <c r="AB27" s="198">
        <v>0</v>
      </c>
      <c r="AC27" s="198">
        <v>526.07747135040313</v>
      </c>
      <c r="AD27" s="198">
        <v>509.2932808162185</v>
      </c>
      <c r="AE27" s="198">
        <v>29.634333354088444</v>
      </c>
    </row>
    <row r="28" spans="1:31" s="193" customFormat="1" ht="12.75" x14ac:dyDescent="0.2">
      <c r="A28" s="193" t="s">
        <v>408</v>
      </c>
      <c r="B28" s="194">
        <v>12.913231348586079</v>
      </c>
      <c r="C28" s="195">
        <v>1.5372598871744836E-2</v>
      </c>
      <c r="D28" s="195">
        <v>2.5950614160244537E-2</v>
      </c>
      <c r="E28" s="195">
        <v>0</v>
      </c>
      <c r="F28" s="195">
        <v>0.95867678696801062</v>
      </c>
      <c r="G28" s="196" t="s">
        <v>449</v>
      </c>
      <c r="H28" s="197" t="s">
        <v>168</v>
      </c>
      <c r="I28" s="195">
        <v>1.2902987827369974</v>
      </c>
      <c r="J28" s="195">
        <v>0.8497156783103168</v>
      </c>
      <c r="K28" s="198">
        <v>11.358131661195609</v>
      </c>
      <c r="L28" s="194">
        <v>1.8489885840176248</v>
      </c>
      <c r="M28" s="198">
        <v>71.023719758943628</v>
      </c>
      <c r="N28" s="198">
        <v>175.75661290322583</v>
      </c>
      <c r="O28" s="194">
        <v>8.7505555133592559</v>
      </c>
      <c r="Q28" s="193" t="s">
        <v>408</v>
      </c>
      <c r="R28" s="198">
        <v>886.05556239467978</v>
      </c>
      <c r="S28" s="198">
        <v>39.923969433640806</v>
      </c>
      <c r="T28" s="198">
        <v>129.14509701872919</v>
      </c>
      <c r="U28" s="198">
        <v>43.87834354897285</v>
      </c>
      <c r="V28" s="198">
        <v>1000.4549314172339</v>
      </c>
      <c r="W28" s="198">
        <v>113.63698440862176</v>
      </c>
      <c r="X28" s="198">
        <v>52.343936096166146</v>
      </c>
      <c r="Y28" s="198">
        <v>16.576072123421664</v>
      </c>
      <c r="Z28" s="198">
        <v>27.557866337184034</v>
      </c>
      <c r="AA28" s="198">
        <v>101.37030859049207</v>
      </c>
      <c r="AB28" s="198">
        <v>0</v>
      </c>
      <c r="AC28" s="198">
        <v>311.48516755588571</v>
      </c>
      <c r="AD28" s="198">
        <v>688.96976386134827</v>
      </c>
      <c r="AE28" s="198">
        <v>53.353784599916288</v>
      </c>
    </row>
    <row r="29" spans="1:31" s="193" customFormat="1" ht="12.75" x14ac:dyDescent="0.2">
      <c r="A29" s="193" t="s">
        <v>409</v>
      </c>
      <c r="B29" s="194">
        <v>14.775494287769986</v>
      </c>
      <c r="C29" s="195">
        <v>3.0262489009912057E-2</v>
      </c>
      <c r="D29" s="195">
        <v>0</v>
      </c>
      <c r="E29" s="195">
        <v>4.4877162029890397E-3</v>
      </c>
      <c r="F29" s="195">
        <v>0.96524979478709894</v>
      </c>
      <c r="G29" s="196" t="s">
        <v>448</v>
      </c>
      <c r="H29" s="197" t="s">
        <v>168</v>
      </c>
      <c r="I29" s="195">
        <v>1.3213576457844376</v>
      </c>
      <c r="J29" s="195">
        <v>0.63878080415045391</v>
      </c>
      <c r="K29" s="198">
        <v>28.990784707620115</v>
      </c>
      <c r="L29" s="194">
        <v>2.6142526196544886</v>
      </c>
      <c r="M29" s="198">
        <v>152.49801374727554</v>
      </c>
      <c r="N29" s="198">
        <v>225.90583535454417</v>
      </c>
      <c r="O29" s="194">
        <v>8.5247485039450623</v>
      </c>
      <c r="Q29" s="193" t="s">
        <v>409</v>
      </c>
      <c r="R29" s="198">
        <v>1411.7009656547136</v>
      </c>
      <c r="S29" s="198">
        <v>28.079434636097648</v>
      </c>
      <c r="T29" s="198">
        <v>92.7275487723726</v>
      </c>
      <c r="U29" s="198">
        <v>75.789234867735175</v>
      </c>
      <c r="V29" s="198">
        <v>1552.1383146587236</v>
      </c>
      <c r="W29" s="198">
        <v>170.97666274251915</v>
      </c>
      <c r="X29" s="198">
        <v>80.070724662303718</v>
      </c>
      <c r="Y29" s="198">
        <v>36.814753492120893</v>
      </c>
      <c r="Z29" s="198">
        <v>7.7768539436583897</v>
      </c>
      <c r="AA29" s="198">
        <v>245.84457913998173</v>
      </c>
      <c r="AB29" s="198">
        <v>0</v>
      </c>
      <c r="AC29" s="198">
        <v>541.48357398058386</v>
      </c>
      <c r="AD29" s="198">
        <v>1010.6547406781398</v>
      </c>
      <c r="AE29" s="198">
        <v>68.400739832756855</v>
      </c>
    </row>
    <row r="30" spans="1:31" s="193" customFormat="1" ht="12.75" x14ac:dyDescent="0.2">
      <c r="A30" s="193" t="s">
        <v>411</v>
      </c>
      <c r="B30" s="194">
        <v>19.828342188274895</v>
      </c>
      <c r="C30" s="195">
        <v>6.04368917752792E-3</v>
      </c>
      <c r="D30" s="195">
        <v>0</v>
      </c>
      <c r="E30" s="195">
        <v>4.4211654246554353E-3</v>
      </c>
      <c r="F30" s="195">
        <v>0.98953514539781662</v>
      </c>
      <c r="G30" s="196" t="s">
        <v>449</v>
      </c>
      <c r="H30" s="197" t="s">
        <v>168</v>
      </c>
      <c r="I30" s="195">
        <v>1.2721490231712858</v>
      </c>
      <c r="J30" s="195">
        <v>0.48805460750853241</v>
      </c>
      <c r="K30" s="198">
        <v>27.923357309101782</v>
      </c>
      <c r="L30" s="194">
        <v>3.0341966137991032</v>
      </c>
      <c r="M30" s="198">
        <v>65.890097631076742</v>
      </c>
      <c r="N30" s="198">
        <v>133.59046413502111</v>
      </c>
      <c r="O30" s="194">
        <v>7.1832912892984107</v>
      </c>
      <c r="Q30" s="193" t="s">
        <v>411</v>
      </c>
      <c r="R30" s="198">
        <v>547.53011482773627</v>
      </c>
      <c r="S30" s="198">
        <v>60.170789356426241</v>
      </c>
      <c r="T30" s="198">
        <v>253.33615174265555</v>
      </c>
      <c r="U30" s="198">
        <v>84.724956193179068</v>
      </c>
      <c r="V30" s="198">
        <v>825.42043340714463</v>
      </c>
      <c r="W30" s="198">
        <v>163.94802247635423</v>
      </c>
      <c r="X30" s="198">
        <v>18.796868743853377</v>
      </c>
      <c r="Y30" s="198">
        <v>22.219996432173474</v>
      </c>
      <c r="Z30" s="198">
        <v>5.2471918171690968</v>
      </c>
      <c r="AA30" s="198">
        <v>109.49645776566757</v>
      </c>
      <c r="AB30" s="198">
        <v>0</v>
      </c>
      <c r="AC30" s="198">
        <v>319.70853723521776</v>
      </c>
      <c r="AD30" s="198">
        <v>505.71189617192687</v>
      </c>
      <c r="AE30" s="198">
        <v>25.504497116807361</v>
      </c>
    </row>
    <row r="31" spans="1:31" s="193" customFormat="1" ht="12.75" x14ac:dyDescent="0.2">
      <c r="A31" s="193" t="s">
        <v>412</v>
      </c>
      <c r="B31" s="194">
        <v>14.64756699929042</v>
      </c>
      <c r="C31" s="195">
        <v>1.783717727853747E-2</v>
      </c>
      <c r="D31" s="195">
        <v>0</v>
      </c>
      <c r="E31" s="195">
        <v>4.6767155059829219E-3</v>
      </c>
      <c r="F31" s="195">
        <v>0.97748610721547957</v>
      </c>
      <c r="G31" s="196" t="s">
        <v>448</v>
      </c>
      <c r="H31" s="197" t="s">
        <v>168</v>
      </c>
      <c r="I31" s="195">
        <v>1.1688311688311688</v>
      </c>
      <c r="J31" s="195">
        <v>1.1486486486486487</v>
      </c>
      <c r="K31" s="198">
        <v>21.245566638977099</v>
      </c>
      <c r="L31" s="194" t="s">
        <v>454</v>
      </c>
      <c r="M31" s="198">
        <v>163.80151321427783</v>
      </c>
      <c r="N31" s="198">
        <v>156.375</v>
      </c>
      <c r="O31" s="194">
        <v>7.7222222222222223</v>
      </c>
      <c r="Q31" s="193" t="s">
        <v>412</v>
      </c>
      <c r="R31" s="198">
        <v>1453.6902811837663</v>
      </c>
      <c r="S31" s="198">
        <v>99.306472958391552</v>
      </c>
      <c r="T31" s="198">
        <v>-73.59720211084786</v>
      </c>
      <c r="U31" s="198">
        <v>852.23009520656024</v>
      </c>
      <c r="V31" s="198">
        <v>1777.9208283183536</v>
      </c>
      <c r="W31" s="198">
        <v>180.42481493010072</v>
      </c>
      <c r="X31" s="198">
        <v>109.8630519625745</v>
      </c>
      <c r="Y31" s="198">
        <v>20.94998777670364</v>
      </c>
      <c r="Z31" s="198">
        <v>5.6333853750942122</v>
      </c>
      <c r="AA31" s="198">
        <v>144.04668192219683</v>
      </c>
      <c r="AB31" s="198">
        <v>0</v>
      </c>
      <c r="AC31" s="198">
        <v>460.91792196666989</v>
      </c>
      <c r="AD31" s="198">
        <v>1317.0029063516838</v>
      </c>
      <c r="AE31" s="198">
        <v>89.912741577866413</v>
      </c>
    </row>
    <row r="32" spans="1:31" s="193" customFormat="1" ht="12.75" x14ac:dyDescent="0.2">
      <c r="A32" s="193" t="s">
        <v>413</v>
      </c>
      <c r="B32" s="194">
        <v>17.254856540352279</v>
      </c>
      <c r="C32" s="195">
        <v>0.21486618216863854</v>
      </c>
      <c r="D32" s="195">
        <v>0</v>
      </c>
      <c r="E32" s="195">
        <v>9.575193805562793E-4</v>
      </c>
      <c r="F32" s="195">
        <v>0.78417629845080516</v>
      </c>
      <c r="G32" s="196" t="s">
        <v>448</v>
      </c>
      <c r="H32" s="197" t="s">
        <v>170</v>
      </c>
      <c r="I32" s="195">
        <v>1.4286065372327352</v>
      </c>
      <c r="J32" s="195">
        <v>0.73136568284142067</v>
      </c>
      <c r="K32" s="198">
        <v>36.289927692664577</v>
      </c>
      <c r="L32" s="194">
        <v>1</v>
      </c>
      <c r="M32" s="198">
        <v>130.562087356284</v>
      </c>
      <c r="N32" s="198">
        <v>192.0936210131332</v>
      </c>
      <c r="O32" s="194">
        <v>9.486104741389294</v>
      </c>
      <c r="Q32" s="193" t="s">
        <v>413</v>
      </c>
      <c r="R32" s="198">
        <v>1400.3206495411046</v>
      </c>
      <c r="S32" s="198">
        <v>48.378102607091151</v>
      </c>
      <c r="T32" s="198">
        <v>283.97115457348707</v>
      </c>
      <c r="U32" s="198">
        <v>36.289927692664577</v>
      </c>
      <c r="V32" s="198">
        <v>1672.2036292001651</v>
      </c>
      <c r="W32" s="198">
        <v>312.61716277994617</v>
      </c>
      <c r="X32" s="198">
        <v>15.519992409896219</v>
      </c>
      <c r="Y32" s="198">
        <v>0</v>
      </c>
      <c r="Z32" s="198">
        <v>263.54602623943293</v>
      </c>
      <c r="AA32" s="198">
        <v>219.76609769436689</v>
      </c>
      <c r="AB32" s="198">
        <v>0</v>
      </c>
      <c r="AC32" s="198">
        <v>811.4492791236421</v>
      </c>
      <c r="AD32" s="198">
        <v>860.75435007652288</v>
      </c>
      <c r="AE32" s="198">
        <v>49.884758419379445</v>
      </c>
    </row>
    <row r="33" spans="1:31" s="193" customFormat="1" ht="12.75" x14ac:dyDescent="0.2">
      <c r="A33" s="193" t="s">
        <v>414</v>
      </c>
      <c r="B33" s="194">
        <v>20.431314168870763</v>
      </c>
      <c r="C33" s="195">
        <v>0.15918145780432358</v>
      </c>
      <c r="D33" s="195">
        <v>3.4582415074443061E-2</v>
      </c>
      <c r="E33" s="195">
        <v>0</v>
      </c>
      <c r="F33" s="195">
        <v>0.80623612712123338</v>
      </c>
      <c r="G33" s="196" t="s">
        <v>448</v>
      </c>
      <c r="H33" s="197" t="s">
        <v>168</v>
      </c>
      <c r="I33" s="195">
        <v>1.0806998750223173</v>
      </c>
      <c r="J33" s="195">
        <v>0.48024316109422494</v>
      </c>
      <c r="K33" s="198">
        <v>38.12997243496504</v>
      </c>
      <c r="L33" s="194">
        <v>5.9704300862992818</v>
      </c>
      <c r="M33" s="198">
        <v>205.57258030768111</v>
      </c>
      <c r="N33" s="198">
        <v>182.05504773512087</v>
      </c>
      <c r="O33" s="194">
        <v>8.9165073231685117</v>
      </c>
      <c r="Q33" s="193" t="s">
        <v>414</v>
      </c>
      <c r="R33" s="198">
        <v>1934.3782497376019</v>
      </c>
      <c r="S33" s="198">
        <v>81.397388055761027</v>
      </c>
      <c r="T33" s="198">
        <v>27.633130589030941</v>
      </c>
      <c r="U33" s="198">
        <v>432.95947654986071</v>
      </c>
      <c r="V33" s="198">
        <v>2128.0127840438463</v>
      </c>
      <c r="W33" s="198">
        <v>362.51144834834736</v>
      </c>
      <c r="X33" s="198">
        <v>122.71185945976485</v>
      </c>
      <c r="Y33" s="198">
        <v>296.39574865390966</v>
      </c>
      <c r="Z33" s="198">
        <v>90.156906946093784</v>
      </c>
      <c r="AA33" s="198">
        <v>231.22497207910021</v>
      </c>
      <c r="AB33" s="198">
        <v>5.3296882731988244</v>
      </c>
      <c r="AC33" s="198">
        <v>1108.3306237604147</v>
      </c>
      <c r="AD33" s="198">
        <v>1019.6821602834315</v>
      </c>
      <c r="AE33" s="198">
        <v>49.907810719147157</v>
      </c>
    </row>
    <row r="34" spans="1:31" s="193" customFormat="1" ht="12.75" x14ac:dyDescent="0.2">
      <c r="A34" s="193" t="s">
        <v>417</v>
      </c>
      <c r="B34" s="194">
        <v>16.605970731145142</v>
      </c>
      <c r="C34" s="195">
        <v>2.4397892373753068E-2</v>
      </c>
      <c r="D34" s="195">
        <v>0</v>
      </c>
      <c r="E34" s="195">
        <v>4.9255854692038803E-2</v>
      </c>
      <c r="F34" s="195">
        <v>0.92634625293420814</v>
      </c>
      <c r="G34" s="196" t="s">
        <v>448</v>
      </c>
      <c r="H34" s="197" t="s">
        <v>168</v>
      </c>
      <c r="I34" s="195">
        <v>1.1931818181818181</v>
      </c>
      <c r="J34" s="195" t="s">
        <v>454</v>
      </c>
      <c r="K34" s="198">
        <v>26.589551989600078</v>
      </c>
      <c r="L34" s="194">
        <v>2.4966175485599464</v>
      </c>
      <c r="M34" s="198">
        <v>123.57981933390384</v>
      </c>
      <c r="N34" s="198">
        <v>238.53532710280373</v>
      </c>
      <c r="O34" s="194">
        <v>10.601570093457944</v>
      </c>
      <c r="Q34" s="193" t="s">
        <v>417</v>
      </c>
      <c r="R34" s="198">
        <v>1310.1401168052507</v>
      </c>
      <c r="S34" s="198">
        <v>0</v>
      </c>
      <c r="T34" s="198">
        <v>-227.69129313175043</v>
      </c>
      <c r="U34" s="198">
        <v>95.667206142504654</v>
      </c>
      <c r="V34" s="198">
        <v>1178.1160298160048</v>
      </c>
      <c r="W34" s="198">
        <v>58.462622485550604</v>
      </c>
      <c r="X34" s="198">
        <v>113.21836370289857</v>
      </c>
      <c r="Y34" s="198">
        <v>0</v>
      </c>
      <c r="Z34" s="198">
        <v>91.492697811318877</v>
      </c>
      <c r="AA34" s="198">
        <v>203.73071630804077</v>
      </c>
      <c r="AB34" s="198">
        <v>0</v>
      </c>
      <c r="AC34" s="198">
        <v>466.90440030780883</v>
      </c>
      <c r="AD34" s="198">
        <v>711.21162950819598</v>
      </c>
      <c r="AE34" s="198">
        <v>42.828669339654503</v>
      </c>
    </row>
    <row r="35" spans="1:31" s="193" customFormat="1" ht="12.75" x14ac:dyDescent="0.2">
      <c r="A35" s="193" t="s">
        <v>418</v>
      </c>
      <c r="B35" s="194">
        <v>13.769181070260247</v>
      </c>
      <c r="C35" s="195">
        <v>0.13060786071659364</v>
      </c>
      <c r="D35" s="195">
        <v>0</v>
      </c>
      <c r="E35" s="195">
        <v>1.3734508076013773E-2</v>
      </c>
      <c r="F35" s="195">
        <v>0.85565763120739258</v>
      </c>
      <c r="G35" s="196" t="s">
        <v>449</v>
      </c>
      <c r="H35" s="197" t="s">
        <v>168</v>
      </c>
      <c r="I35" s="195">
        <v>1.3708160962767957</v>
      </c>
      <c r="J35" s="195">
        <v>0.91165644171779137</v>
      </c>
      <c r="K35" s="198">
        <v>24.860570256642458</v>
      </c>
      <c r="L35" s="194">
        <v>2.6712532909443145</v>
      </c>
      <c r="M35" s="198">
        <v>118.69541943743963</v>
      </c>
      <c r="N35" s="198">
        <v>227.62644254892123</v>
      </c>
      <c r="O35" s="194">
        <v>9.4399954179577623</v>
      </c>
      <c r="Q35" s="193" t="s">
        <v>418</v>
      </c>
      <c r="R35" s="198">
        <v>1608.8534528030602</v>
      </c>
      <c r="S35" s="198">
        <v>818.1339391362975</v>
      </c>
      <c r="T35" s="198">
        <v>659.13686854409877</v>
      </c>
      <c r="U35" s="198">
        <v>66.408880112808504</v>
      </c>
      <c r="V35" s="198">
        <v>1516.2652623236697</v>
      </c>
      <c r="W35" s="198">
        <v>162.75022765796015</v>
      </c>
      <c r="X35" s="198">
        <v>62.996741837556257</v>
      </c>
      <c r="Y35" s="198">
        <v>213.48525363052198</v>
      </c>
      <c r="Z35" s="198">
        <v>0</v>
      </c>
      <c r="AA35" s="198">
        <v>202.84045156706404</v>
      </c>
      <c r="AB35" s="198">
        <v>8.0271077774663944</v>
      </c>
      <c r="AC35" s="198">
        <v>650.09978247056881</v>
      </c>
      <c r="AD35" s="198">
        <v>866.16547985310092</v>
      </c>
      <c r="AE35" s="198">
        <v>62.906099893181946</v>
      </c>
    </row>
    <row r="36" spans="1:31" s="193" customFormat="1" ht="12.75" x14ac:dyDescent="0.2">
      <c r="A36" s="193" t="s">
        <v>252</v>
      </c>
      <c r="B36" s="194">
        <v>19.529349869181328</v>
      </c>
      <c r="C36" s="195">
        <v>6.7630358767282947E-2</v>
      </c>
      <c r="D36" s="195">
        <v>0</v>
      </c>
      <c r="E36" s="195">
        <v>6.2158196627786861E-3</v>
      </c>
      <c r="F36" s="195">
        <v>0.92615382156993831</v>
      </c>
      <c r="G36" s="196" t="s">
        <v>448</v>
      </c>
      <c r="H36" s="197" t="s">
        <v>168</v>
      </c>
      <c r="I36" s="195">
        <v>1.649314162948273</v>
      </c>
      <c r="J36" s="195">
        <v>0.82706766917293228</v>
      </c>
      <c r="K36" s="198">
        <v>20.536916691776057</v>
      </c>
      <c r="L36" s="194">
        <v>2.0706666666666669</v>
      </c>
      <c r="M36" s="198">
        <v>88.328251845494236</v>
      </c>
      <c r="N36" s="198">
        <v>165.70964821520951</v>
      </c>
      <c r="O36" s="194">
        <v>11.033453849343362</v>
      </c>
      <c r="Q36" s="193" t="s">
        <v>252</v>
      </c>
      <c r="R36" s="198">
        <v>1600.7720297102646</v>
      </c>
      <c r="S36" s="198">
        <v>0</v>
      </c>
      <c r="T36" s="198">
        <v>66.183020790138428</v>
      </c>
      <c r="U36" s="198">
        <v>42.52510882977095</v>
      </c>
      <c r="V36" s="198">
        <v>1709.480159330174</v>
      </c>
      <c r="W36" s="198">
        <v>171.47184497816798</v>
      </c>
      <c r="X36" s="198">
        <v>78.860238843331771</v>
      </c>
      <c r="Y36" s="198">
        <v>116.36369122869141</v>
      </c>
      <c r="Z36" s="198">
        <v>0</v>
      </c>
      <c r="AA36" s="198">
        <v>146.48750946252838</v>
      </c>
      <c r="AB36" s="198">
        <v>0</v>
      </c>
      <c r="AC36" s="198">
        <v>513.18328451271952</v>
      </c>
      <c r="AD36" s="198">
        <v>1196.2968748174546</v>
      </c>
      <c r="AE36" s="198">
        <v>61.256359419587959</v>
      </c>
    </row>
    <row r="37" spans="1:31" s="193" customFormat="1" ht="12.75" x14ac:dyDescent="0.2">
      <c r="A37" s="193" t="s">
        <v>253</v>
      </c>
      <c r="B37" s="194">
        <v>17.516765916982123</v>
      </c>
      <c r="C37" s="195">
        <v>4.6317912928122151E-2</v>
      </c>
      <c r="D37" s="195">
        <v>2.8891133562439042E-3</v>
      </c>
      <c r="E37" s="195">
        <v>2.5628921425561147E-3</v>
      </c>
      <c r="F37" s="195">
        <v>0.94823008157307787</v>
      </c>
      <c r="G37" s="196" t="s">
        <v>448</v>
      </c>
      <c r="H37" s="197" t="s">
        <v>168</v>
      </c>
      <c r="I37" s="195">
        <v>0.90709812108559496</v>
      </c>
      <c r="J37" s="195" t="s">
        <v>454</v>
      </c>
      <c r="K37" s="198">
        <v>50.790794707205194</v>
      </c>
      <c r="L37" s="194">
        <v>13.544084164245898</v>
      </c>
      <c r="M37" s="198">
        <v>119.80791614019371</v>
      </c>
      <c r="N37" s="198">
        <v>153.97048406139317</v>
      </c>
      <c r="O37" s="194">
        <v>8.6812692494529387</v>
      </c>
      <c r="Q37" s="193" t="s">
        <v>253</v>
      </c>
      <c r="R37" s="198">
        <v>1227.0062276989672</v>
      </c>
      <c r="S37" s="198">
        <v>594.26067215523699</v>
      </c>
      <c r="T37" s="198">
        <v>524.22884353157531</v>
      </c>
      <c r="U37" s="198">
        <v>687.91479828332217</v>
      </c>
      <c r="V37" s="198">
        <v>1844.8891973586276</v>
      </c>
      <c r="W37" s="198">
        <v>168.47853312235372</v>
      </c>
      <c r="X37" s="198">
        <v>125.18054702430599</v>
      </c>
      <c r="Y37" s="198">
        <v>60.996905542136332</v>
      </c>
      <c r="Z37" s="198">
        <v>4.1618030625854523</v>
      </c>
      <c r="AA37" s="198">
        <v>110.82447665056361</v>
      </c>
      <c r="AB37" s="198">
        <v>0</v>
      </c>
      <c r="AC37" s="198">
        <v>469.64226540194511</v>
      </c>
      <c r="AD37" s="198">
        <v>1375.2469319566824</v>
      </c>
      <c r="AE37" s="198">
        <v>78.510321966648561</v>
      </c>
    </row>
    <row r="38" spans="1:31" s="193" customFormat="1" ht="12.75" x14ac:dyDescent="0.2">
      <c r="A38" s="193" t="s">
        <v>254</v>
      </c>
      <c r="B38" s="194">
        <v>14.413189480772935</v>
      </c>
      <c r="C38" s="195">
        <v>2.2512457812511974E-2</v>
      </c>
      <c r="D38" s="195">
        <v>1.0817079009502864E-2</v>
      </c>
      <c r="E38" s="195">
        <v>0</v>
      </c>
      <c r="F38" s="195">
        <v>0.96667046317798522</v>
      </c>
      <c r="G38" s="196" t="s">
        <v>449</v>
      </c>
      <c r="H38" s="197" t="s">
        <v>168</v>
      </c>
      <c r="I38" s="195">
        <v>1.3013066871637202</v>
      </c>
      <c r="J38" s="195">
        <v>0.70360824742268047</v>
      </c>
      <c r="K38" s="198">
        <v>20.178771559346046</v>
      </c>
      <c r="L38" s="194">
        <v>1.61</v>
      </c>
      <c r="M38" s="198">
        <v>118.31716885757783</v>
      </c>
      <c r="N38" s="198">
        <v>176.68407878017788</v>
      </c>
      <c r="O38" s="194">
        <v>8.2086466542696055</v>
      </c>
      <c r="Q38" s="193" t="s">
        <v>254</v>
      </c>
      <c r="R38" s="198">
        <v>1337.7003579733316</v>
      </c>
      <c r="S38" s="198">
        <v>0</v>
      </c>
      <c r="T38" s="198">
        <v>-328.81888059121758</v>
      </c>
      <c r="U38" s="198">
        <v>32.487822210547129</v>
      </c>
      <c r="V38" s="198">
        <v>1041.3692995926613</v>
      </c>
      <c r="W38" s="198">
        <v>127.85954858163639</v>
      </c>
      <c r="X38" s="198">
        <v>61.976907143983141</v>
      </c>
      <c r="Y38" s="198">
        <v>27.323174433426367</v>
      </c>
      <c r="Z38" s="198">
        <v>10.834399656819489</v>
      </c>
      <c r="AA38" s="198">
        <v>128.23944407233759</v>
      </c>
      <c r="AB38" s="198">
        <v>0</v>
      </c>
      <c r="AC38" s="198">
        <v>356.23347388820292</v>
      </c>
      <c r="AD38" s="198">
        <v>685.13582570445828</v>
      </c>
      <c r="AE38" s="198">
        <v>47.535337450355676</v>
      </c>
    </row>
    <row r="39" spans="1:31" s="193" customFormat="1" ht="12.75" x14ac:dyDescent="0.2">
      <c r="A39" s="193" t="s">
        <v>256</v>
      </c>
      <c r="B39" s="194">
        <v>23.06822048508689</v>
      </c>
      <c r="C39" s="195">
        <v>0</v>
      </c>
      <c r="D39" s="195">
        <v>6.5311287699323104E-3</v>
      </c>
      <c r="E39" s="195">
        <v>2.0110200434539038E-2</v>
      </c>
      <c r="F39" s="195">
        <v>0.97335867079552862</v>
      </c>
      <c r="G39" s="196" t="s">
        <v>449</v>
      </c>
      <c r="H39" s="197" t="s">
        <v>168</v>
      </c>
      <c r="I39" s="195">
        <v>1.422868093260939</v>
      </c>
      <c r="J39" s="195">
        <v>0.33458646616541354</v>
      </c>
      <c r="K39" s="198">
        <v>31.261335531739491</v>
      </c>
      <c r="L39" s="194">
        <v>1.9843047984184987</v>
      </c>
      <c r="M39" s="198">
        <v>177.28006595218469</v>
      </c>
      <c r="N39" s="198">
        <v>166.98262682418346</v>
      </c>
      <c r="O39" s="194">
        <v>8.0453302053676161</v>
      </c>
      <c r="Q39" s="193" t="s">
        <v>256</v>
      </c>
      <c r="R39" s="198">
        <v>1540.9464138499588</v>
      </c>
      <c r="S39" s="198">
        <v>432.04352844187969</v>
      </c>
      <c r="T39" s="198">
        <v>366.75107022166463</v>
      </c>
      <c r="U39" s="198">
        <v>65.538004946413849</v>
      </c>
      <c r="V39" s="198">
        <v>1530.2291892653579</v>
      </c>
      <c r="W39" s="198">
        <v>202.1896125309151</v>
      </c>
      <c r="X39" s="198">
        <v>145.33751030502887</v>
      </c>
      <c r="Y39" s="198">
        <v>0</v>
      </c>
      <c r="Z39" s="198">
        <v>50.539739596823004</v>
      </c>
      <c r="AA39" s="198">
        <v>156.08705688375929</v>
      </c>
      <c r="AB39" s="198">
        <v>0</v>
      </c>
      <c r="AC39" s="198">
        <v>554.1539193165263</v>
      </c>
      <c r="AD39" s="198">
        <v>976.07526994883165</v>
      </c>
      <c r="AE39" s="198">
        <v>42.312551615320452</v>
      </c>
    </row>
    <row r="40" spans="1:31" s="193" customFormat="1" ht="12.75" x14ac:dyDescent="0.2">
      <c r="A40" s="193" t="s">
        <v>258</v>
      </c>
      <c r="B40" s="194">
        <v>30.541424684007467</v>
      </c>
      <c r="C40" s="195">
        <v>0.13765771128640869</v>
      </c>
      <c r="D40" s="195">
        <v>2.5245673800006637E-2</v>
      </c>
      <c r="E40" s="195">
        <v>2.7430033843322016E-2</v>
      </c>
      <c r="F40" s="195">
        <v>0.80966658107026268</v>
      </c>
      <c r="G40" s="196" t="s">
        <v>449</v>
      </c>
      <c r="H40" s="197" t="s">
        <v>168</v>
      </c>
      <c r="I40" s="195">
        <v>1.3961085326669047</v>
      </c>
      <c r="J40" s="195">
        <v>0.86873156342182889</v>
      </c>
      <c r="K40" s="198">
        <v>46.561443066516347</v>
      </c>
      <c r="L40" s="194" t="s">
        <v>454</v>
      </c>
      <c r="M40" s="198">
        <v>248.91877113866971</v>
      </c>
      <c r="N40" s="198">
        <v>196.76044478030875</v>
      </c>
      <c r="O40" s="194">
        <v>8.2548310970173358</v>
      </c>
      <c r="Q40" s="193" t="s">
        <v>258</v>
      </c>
      <c r="R40" s="198">
        <v>2274.8838782412627</v>
      </c>
      <c r="S40" s="198">
        <v>47.350620067643746</v>
      </c>
      <c r="T40" s="198">
        <v>178.04669860625964</v>
      </c>
      <c r="U40" s="198">
        <v>0</v>
      </c>
      <c r="V40" s="198">
        <v>2449.3567324281312</v>
      </c>
      <c r="W40" s="198">
        <v>186.40022547914319</v>
      </c>
      <c r="X40" s="198">
        <v>23.265614430665163</v>
      </c>
      <c r="Y40" s="198">
        <v>499.66954025049506</v>
      </c>
      <c r="Z40" s="198">
        <v>72.069914516465886</v>
      </c>
      <c r="AA40" s="198">
        <v>225.07215332581737</v>
      </c>
      <c r="AB40" s="198">
        <v>0</v>
      </c>
      <c r="AC40" s="198">
        <v>1006.4774480025867</v>
      </c>
      <c r="AD40" s="198">
        <v>1442.8792844255445</v>
      </c>
      <c r="AE40" s="198">
        <v>47.243352245485958</v>
      </c>
    </row>
    <row r="41" spans="1:31" s="193" customFormat="1" ht="12.75" x14ac:dyDescent="0.2">
      <c r="A41" s="193" t="s">
        <v>259</v>
      </c>
      <c r="B41" s="194">
        <v>11.567336316300416</v>
      </c>
      <c r="C41" s="195">
        <v>6.3582631087477715E-3</v>
      </c>
      <c r="D41" s="195">
        <v>0</v>
      </c>
      <c r="E41" s="195">
        <v>5.210976761960829E-2</v>
      </c>
      <c r="F41" s="195">
        <v>0.94153196927164395</v>
      </c>
      <c r="G41" s="196" t="s">
        <v>448</v>
      </c>
      <c r="H41" s="197" t="s">
        <v>168</v>
      </c>
      <c r="I41" s="195">
        <v>1.1952902963865204</v>
      </c>
      <c r="J41" s="195" t="s">
        <v>454</v>
      </c>
      <c r="K41" s="198">
        <v>13.881156124596897</v>
      </c>
      <c r="L41" s="194">
        <v>2.9390109644215707</v>
      </c>
      <c r="M41" s="198">
        <v>65.302623934554745</v>
      </c>
      <c r="N41" s="198">
        <v>167.07602574416734</v>
      </c>
      <c r="O41" s="194">
        <v>9.878020357686454</v>
      </c>
      <c r="Q41" s="193" t="s">
        <v>259</v>
      </c>
      <c r="R41" s="198">
        <v>829.23212562709978</v>
      </c>
      <c r="S41" s="198">
        <v>22.985132092641987</v>
      </c>
      <c r="T41" s="198">
        <v>-240.73607870118713</v>
      </c>
      <c r="U41" s="198">
        <v>40.796870049037921</v>
      </c>
      <c r="V41" s="198">
        <v>606.30778488230862</v>
      </c>
      <c r="W41" s="198">
        <v>91.06336603232981</v>
      </c>
      <c r="X41" s="198">
        <v>51.664097530328341</v>
      </c>
      <c r="Y41" s="198">
        <v>6.6811751634049124</v>
      </c>
      <c r="Z41" s="198">
        <v>49.569611627034455</v>
      </c>
      <c r="AA41" s="198">
        <v>68.898439259855195</v>
      </c>
      <c r="AB41" s="198">
        <v>0</v>
      </c>
      <c r="AC41" s="198">
        <v>267.87668961295276</v>
      </c>
      <c r="AD41" s="198">
        <v>338.43109526935586</v>
      </c>
      <c r="AE41" s="198">
        <v>29.257478646354112</v>
      </c>
    </row>
    <row r="42" spans="1:31" s="193" customFormat="1" ht="12.75" x14ac:dyDescent="0.2">
      <c r="A42" s="193" t="s">
        <v>261</v>
      </c>
      <c r="B42" s="194">
        <v>22.498596839982806</v>
      </c>
      <c r="C42" s="195">
        <v>4.429042974374419E-2</v>
      </c>
      <c r="D42" s="195">
        <v>0</v>
      </c>
      <c r="E42" s="195">
        <v>0</v>
      </c>
      <c r="F42" s="195">
        <v>0.9557095702562558</v>
      </c>
      <c r="G42" s="196" t="s">
        <v>449</v>
      </c>
      <c r="H42" s="197" t="s">
        <v>168</v>
      </c>
      <c r="I42" s="195">
        <v>1.5562971561230412</v>
      </c>
      <c r="J42" s="195">
        <v>0.68601583113456466</v>
      </c>
      <c r="K42" s="198">
        <v>40.730248583623272</v>
      </c>
      <c r="L42" s="194" t="s">
        <v>454</v>
      </c>
      <c r="M42" s="198">
        <v>134.90765687918932</v>
      </c>
      <c r="N42" s="198">
        <v>192.8830646766169</v>
      </c>
      <c r="O42" s="194">
        <v>10.165866248342516</v>
      </c>
      <c r="Q42" s="193" t="s">
        <v>261</v>
      </c>
      <c r="R42" s="198">
        <v>1651.5157858040122</v>
      </c>
      <c r="S42" s="198">
        <v>27.415270672492646</v>
      </c>
      <c r="T42" s="198">
        <v>94.189735011826755</v>
      </c>
      <c r="U42" s="198">
        <v>0</v>
      </c>
      <c r="V42" s="198">
        <v>1799.7507473105929</v>
      </c>
      <c r="W42" s="198">
        <v>179.76104543596421</v>
      </c>
      <c r="X42" s="198">
        <v>110.53520532990945</v>
      </c>
      <c r="Y42" s="198">
        <v>121.40366217349825</v>
      </c>
      <c r="Z42" s="198">
        <v>0</v>
      </c>
      <c r="AA42" s="198">
        <v>246.02349187935039</v>
      </c>
      <c r="AB42" s="198">
        <v>8.3550248283346544</v>
      </c>
      <c r="AC42" s="198">
        <v>666.07842964705696</v>
      </c>
      <c r="AD42" s="198">
        <v>1133.672317663536</v>
      </c>
      <c r="AE42" s="198">
        <v>50.3885787067778</v>
      </c>
    </row>
    <row r="43" spans="1:31" s="193" customFormat="1" ht="12.75" x14ac:dyDescent="0.2">
      <c r="A43" s="193" t="s">
        <v>262</v>
      </c>
      <c r="B43" s="194">
        <v>20.033140654335543</v>
      </c>
      <c r="C43" s="195">
        <v>6.9115046053740678E-2</v>
      </c>
      <c r="D43" s="195">
        <v>1.0266948818108183E-2</v>
      </c>
      <c r="E43" s="195">
        <v>3.1624604894934336E-2</v>
      </c>
      <c r="F43" s="195">
        <v>0.88899340023321682</v>
      </c>
      <c r="G43" s="196" t="s">
        <v>448</v>
      </c>
      <c r="H43" s="197" t="s">
        <v>168</v>
      </c>
      <c r="I43" s="195">
        <v>1.4318863456985005</v>
      </c>
      <c r="J43" s="195">
        <v>1.0082417582417582</v>
      </c>
      <c r="K43" s="198">
        <v>23.135198656909228</v>
      </c>
      <c r="L43" s="194">
        <v>1.2613074804783282</v>
      </c>
      <c r="M43" s="198">
        <v>137.16225294145528</v>
      </c>
      <c r="N43" s="198">
        <v>186.7536909448819</v>
      </c>
      <c r="O43" s="194">
        <v>8.9514854391684739</v>
      </c>
      <c r="Q43" s="193" t="s">
        <v>262</v>
      </c>
      <c r="R43" s="198">
        <v>1365.2897520799374</v>
      </c>
      <c r="S43" s="198">
        <v>54.934166029787782</v>
      </c>
      <c r="T43" s="198">
        <v>253.2267003200985</v>
      </c>
      <c r="U43" s="198">
        <v>54.090518305881893</v>
      </c>
      <c r="V43" s="198">
        <v>1585.8794993685126</v>
      </c>
      <c r="W43" s="198">
        <v>126.9111484955268</v>
      </c>
      <c r="X43" s="198">
        <v>76.407621330542156</v>
      </c>
      <c r="Y43" s="198">
        <v>172.31243946707835</v>
      </c>
      <c r="Z43" s="198">
        <v>15.974595522951205</v>
      </c>
      <c r="AA43" s="198">
        <v>218.67039106145248</v>
      </c>
      <c r="AB43" s="198">
        <v>0</v>
      </c>
      <c r="AC43" s="198">
        <v>610.276195877551</v>
      </c>
      <c r="AD43" s="198">
        <v>975.60330349096159</v>
      </c>
      <c r="AE43" s="198">
        <v>48.699468561851432</v>
      </c>
    </row>
    <row r="44" spans="1:31" s="193" customFormat="1" ht="12.75" x14ac:dyDescent="0.2">
      <c r="A44" s="193" t="s">
        <v>263</v>
      </c>
      <c r="B44" s="194">
        <v>16.654695203266108</v>
      </c>
      <c r="C44" s="195">
        <v>1.160115727998387E-2</v>
      </c>
      <c r="D44" s="195">
        <v>0</v>
      </c>
      <c r="E44" s="195">
        <v>0</v>
      </c>
      <c r="F44" s="195">
        <v>0.9883988427200161</v>
      </c>
      <c r="G44" s="196" t="s">
        <v>449</v>
      </c>
      <c r="H44" s="197" t="s">
        <v>168</v>
      </c>
      <c r="I44" s="195">
        <v>1.3003165988240615</v>
      </c>
      <c r="J44" s="195">
        <v>0.70050761421319796</v>
      </c>
      <c r="K44" s="198">
        <v>24.956858390605518</v>
      </c>
      <c r="L44" s="194">
        <v>2.2638548307994113</v>
      </c>
      <c r="M44" s="198">
        <v>93.557086276222762</v>
      </c>
      <c r="N44" s="198">
        <v>161.4835801674179</v>
      </c>
      <c r="O44" s="194">
        <v>9.3740611440467028</v>
      </c>
      <c r="Q44" s="193" t="s">
        <v>263</v>
      </c>
      <c r="R44" s="198">
        <v>1028.0029495355971</v>
      </c>
      <c r="S44" s="198">
        <v>164.02669178910688</v>
      </c>
      <c r="T44" s="198">
        <v>60.411705100306776</v>
      </c>
      <c r="U44" s="198">
        <v>56.498704429149129</v>
      </c>
      <c r="V44" s="198">
        <v>980.88666727594614</v>
      </c>
      <c r="W44" s="198">
        <v>189.65323957672788</v>
      </c>
      <c r="X44" s="198">
        <v>82.927253354443991</v>
      </c>
      <c r="Y44" s="198">
        <v>17.157687146616389</v>
      </c>
      <c r="Z44" s="198">
        <v>0</v>
      </c>
      <c r="AA44" s="198">
        <v>214.96936936936939</v>
      </c>
      <c r="AB44" s="198">
        <v>0</v>
      </c>
      <c r="AC44" s="198">
        <v>504.70754944715765</v>
      </c>
      <c r="AD44" s="198">
        <v>476.17911782878849</v>
      </c>
      <c r="AE44" s="198">
        <v>28.591283840211393</v>
      </c>
    </row>
    <row r="45" spans="1:31" s="193" customFormat="1" ht="12.75" x14ac:dyDescent="0.2">
      <c r="A45" s="193" t="s">
        <v>265</v>
      </c>
      <c r="B45" s="194">
        <v>17.164865625449483</v>
      </c>
      <c r="C45" s="195">
        <v>1.6113990682649987E-2</v>
      </c>
      <c r="D45" s="195">
        <v>0</v>
      </c>
      <c r="E45" s="195">
        <v>0</v>
      </c>
      <c r="F45" s="195">
        <v>0.98388600931735004</v>
      </c>
      <c r="G45" s="196" t="s">
        <v>448</v>
      </c>
      <c r="H45" s="197" t="s">
        <v>170</v>
      </c>
      <c r="I45" s="195">
        <v>0.77922077922077926</v>
      </c>
      <c r="J45" s="195" t="s">
        <v>454</v>
      </c>
      <c r="K45" s="198">
        <v>45.809263713535273</v>
      </c>
      <c r="L45" s="194">
        <v>16.859043038976306</v>
      </c>
      <c r="M45" s="198">
        <v>81.291022487499262</v>
      </c>
      <c r="N45" s="198">
        <v>161.63692307692307</v>
      </c>
      <c r="O45" s="194">
        <v>8.0356412168492692</v>
      </c>
      <c r="Q45" s="193" t="s">
        <v>265</v>
      </c>
      <c r="R45" s="198">
        <v>653.22549086036997</v>
      </c>
      <c r="S45" s="198">
        <v>1441.3537591753577</v>
      </c>
      <c r="T45" s="198">
        <v>1659.6791965912194</v>
      </c>
      <c r="U45" s="198">
        <v>772.30034853030668</v>
      </c>
      <c r="V45" s="198">
        <v>1643.8512768065382</v>
      </c>
      <c r="W45" s="198">
        <v>212.27316621142299</v>
      </c>
      <c r="X45" s="198">
        <v>89.58420905860693</v>
      </c>
      <c r="Y45" s="198">
        <v>0</v>
      </c>
      <c r="Z45" s="198">
        <v>24.933801647094729</v>
      </c>
      <c r="AA45" s="198">
        <v>126.62658423493045</v>
      </c>
      <c r="AB45" s="198">
        <v>0</v>
      </c>
      <c r="AC45" s="198">
        <v>453.41776115205511</v>
      </c>
      <c r="AD45" s="198">
        <v>1190.433515654483</v>
      </c>
      <c r="AE45" s="198">
        <v>69.352917851537796</v>
      </c>
    </row>
    <row r="46" spans="1:31" s="193" customFormat="1" ht="12.75" x14ac:dyDescent="0.2">
      <c r="A46" s="193" t="s">
        <v>266</v>
      </c>
      <c r="B46" s="194">
        <v>22.139361107858655</v>
      </c>
      <c r="C46" s="195">
        <v>3.759901385660408E-2</v>
      </c>
      <c r="D46" s="195">
        <v>1.7124072925470253E-2</v>
      </c>
      <c r="E46" s="195">
        <v>1.7136672342106501E-2</v>
      </c>
      <c r="F46" s="195">
        <v>0.92814024087581914</v>
      </c>
      <c r="G46" s="196" t="s">
        <v>448</v>
      </c>
      <c r="H46" s="197" t="s">
        <v>168</v>
      </c>
      <c r="I46" s="195">
        <v>1.5656787413099158</v>
      </c>
      <c r="J46" s="195" t="s">
        <v>454</v>
      </c>
      <c r="K46" s="198">
        <v>48.531147540983604</v>
      </c>
      <c r="L46" s="194">
        <v>2.6436967977300365</v>
      </c>
      <c r="M46" s="198">
        <v>156.7544262295082</v>
      </c>
      <c r="N46" s="198">
        <v>192.5028666264333</v>
      </c>
      <c r="O46" s="194">
        <v>8.895672671673978</v>
      </c>
      <c r="Q46" s="193" t="s">
        <v>266</v>
      </c>
      <c r="R46" s="198">
        <v>1637.5333333333333</v>
      </c>
      <c r="S46" s="198">
        <v>60.765027322404372</v>
      </c>
      <c r="T46" s="198">
        <v>147.3032723565413</v>
      </c>
      <c r="U46" s="198">
        <v>128.3016393442623</v>
      </c>
      <c r="V46" s="198">
        <v>1852.3732177117327</v>
      </c>
      <c r="W46" s="198">
        <v>255.53333333333333</v>
      </c>
      <c r="X46" s="198">
        <v>60.296863387978149</v>
      </c>
      <c r="Y46" s="198">
        <v>99.335028606954722</v>
      </c>
      <c r="Z46" s="198">
        <v>34.143618162760482</v>
      </c>
      <c r="AA46" s="198">
        <v>231.88415300546447</v>
      </c>
      <c r="AB46" s="198">
        <v>0</v>
      </c>
      <c r="AC46" s="198">
        <v>681.19299649649122</v>
      </c>
      <c r="AD46" s="198">
        <v>1171.1802212152413</v>
      </c>
      <c r="AE46" s="198">
        <v>52.900362187936658</v>
      </c>
    </row>
    <row r="47" spans="1:31" s="193" customFormat="1" ht="12.75" x14ac:dyDescent="0.2">
      <c r="A47" s="193" t="s">
        <v>267</v>
      </c>
      <c r="B47" s="194">
        <v>14.047685392754659</v>
      </c>
      <c r="C47" s="195">
        <v>6.6356321188427742E-2</v>
      </c>
      <c r="D47" s="195">
        <v>1.5384549246993614E-2</v>
      </c>
      <c r="E47" s="195">
        <v>6.8986952960636812E-3</v>
      </c>
      <c r="F47" s="195">
        <v>0.91136043426851499</v>
      </c>
      <c r="G47" s="196" t="s">
        <v>448</v>
      </c>
      <c r="H47" s="197" t="s">
        <v>168</v>
      </c>
      <c r="I47" s="195">
        <v>1.05</v>
      </c>
      <c r="J47" s="195">
        <v>0.81058020477815695</v>
      </c>
      <c r="K47" s="198">
        <v>24.997783805254318</v>
      </c>
      <c r="L47" s="194" t="s">
        <v>454</v>
      </c>
      <c r="M47" s="198">
        <v>62.292418282950081</v>
      </c>
      <c r="N47" s="198">
        <v>153.21053821800089</v>
      </c>
      <c r="O47" s="194">
        <v>8.418571488216184</v>
      </c>
      <c r="Q47" s="193" t="s">
        <v>267</v>
      </c>
      <c r="R47" s="198">
        <v>611.48550038586291</v>
      </c>
      <c r="S47" s="198">
        <v>13.158765279124427</v>
      </c>
      <c r="T47" s="198">
        <v>117.99071700113576</v>
      </c>
      <c r="U47" s="198">
        <v>0</v>
      </c>
      <c r="V47" s="198">
        <v>777.43295042425939</v>
      </c>
      <c r="W47" s="198">
        <v>136.62591180311611</v>
      </c>
      <c r="X47" s="198">
        <v>79.794752652610526</v>
      </c>
      <c r="Y47" s="198">
        <v>42.87928402017409</v>
      </c>
      <c r="Z47" s="198">
        <v>50.40330715841062</v>
      </c>
      <c r="AA47" s="198">
        <v>171.00042177991125</v>
      </c>
      <c r="AB47" s="198">
        <v>0</v>
      </c>
      <c r="AC47" s="198">
        <v>480.70367741422257</v>
      </c>
      <c r="AD47" s="198">
        <v>296.72927301003682</v>
      </c>
      <c r="AE47" s="198">
        <v>21.123001029271357</v>
      </c>
    </row>
    <row r="48" spans="1:31" s="193" customFormat="1" ht="12.75" x14ac:dyDescent="0.2">
      <c r="A48" s="193" t="s">
        <v>268</v>
      </c>
      <c r="B48" s="194">
        <v>23.33520822741729</v>
      </c>
      <c r="C48" s="195">
        <v>3.3132568717258414E-2</v>
      </c>
      <c r="D48" s="195">
        <v>2.9508528008764755E-2</v>
      </c>
      <c r="E48" s="195">
        <v>0</v>
      </c>
      <c r="F48" s="195">
        <v>0.93735890327397686</v>
      </c>
      <c r="G48" s="196" t="s">
        <v>449</v>
      </c>
      <c r="H48" s="197" t="s">
        <v>168</v>
      </c>
      <c r="I48" s="195">
        <v>1.1799861014593467</v>
      </c>
      <c r="J48" s="195">
        <v>0.66733972741039882</v>
      </c>
      <c r="K48" s="198">
        <v>40.977863491841191</v>
      </c>
      <c r="L48" s="194">
        <v>6.340938430983118</v>
      </c>
      <c r="M48" s="198">
        <v>144.03811593985404</v>
      </c>
      <c r="N48" s="198">
        <v>179.65025310630466</v>
      </c>
      <c r="O48" s="194">
        <v>8.2716325184194854</v>
      </c>
      <c r="Q48" s="193" t="s">
        <v>268</v>
      </c>
      <c r="R48" s="198">
        <v>1404.7492386788756</v>
      </c>
      <c r="S48" s="198">
        <v>48.628149823982348</v>
      </c>
      <c r="T48" s="198">
        <v>-75.398033920768768</v>
      </c>
      <c r="U48" s="198">
        <v>259.83810943499589</v>
      </c>
      <c r="V48" s="198">
        <v>1540.5611643691204</v>
      </c>
      <c r="W48" s="198">
        <v>248.68110275885334</v>
      </c>
      <c r="X48" s="198">
        <v>70.855436193579308</v>
      </c>
      <c r="Y48" s="198">
        <v>66.264816286717533</v>
      </c>
      <c r="Z48" s="198">
        <v>56.626829121643475</v>
      </c>
      <c r="AA48" s="198">
        <v>239.95814021421617</v>
      </c>
      <c r="AB48" s="198">
        <v>0</v>
      </c>
      <c r="AC48" s="198">
        <v>682.38632457500978</v>
      </c>
      <c r="AD48" s="198">
        <v>858.17483979411065</v>
      </c>
      <c r="AE48" s="198">
        <v>36.77596666079085</v>
      </c>
    </row>
    <row r="49" spans="1:31" s="45" customFormat="1" x14ac:dyDescent="0.25">
      <c r="A49" s="46" t="s">
        <v>165</v>
      </c>
      <c r="B49" s="49">
        <v>18.373738890363139</v>
      </c>
      <c r="C49" s="50">
        <v>6.2247994006020414E-2</v>
      </c>
      <c r="D49" s="50">
        <v>1.1249062376497115E-2</v>
      </c>
      <c r="E49" s="50">
        <v>1.2222381828430738E-2</v>
      </c>
      <c r="F49" s="50">
        <v>0.91428056178905193</v>
      </c>
      <c r="G49" s="73"/>
      <c r="H49" s="47"/>
      <c r="I49" s="50">
        <v>1.2692158351519722</v>
      </c>
      <c r="J49" s="50">
        <v>0.75885299147592211</v>
      </c>
      <c r="K49" s="47">
        <v>29.600570265500146</v>
      </c>
      <c r="L49" s="49">
        <v>4.3734901589249642</v>
      </c>
      <c r="M49" s="47">
        <v>116.66047259233069</v>
      </c>
      <c r="N49" s="47">
        <v>178.86151486820302</v>
      </c>
      <c r="O49" s="49">
        <v>9.0178239139847864</v>
      </c>
      <c r="Q49" s="46" t="s">
        <v>165</v>
      </c>
      <c r="R49" s="47">
        <v>1450.4196814750371</v>
      </c>
      <c r="S49" s="47">
        <v>255.26920411342635</v>
      </c>
      <c r="T49" s="47">
        <v>139.20429871271219</v>
      </c>
      <c r="U49" s="47">
        <v>155.17591608265951</v>
      </c>
      <c r="V49" s="47">
        <v>1483.1639389145271</v>
      </c>
      <c r="W49" s="47">
        <v>193.73030881209445</v>
      </c>
      <c r="X49" s="47">
        <v>84.404462963157215</v>
      </c>
      <c r="Y49" s="47">
        <v>99.654056120147942</v>
      </c>
      <c r="Z49" s="47">
        <v>43.389494224237701</v>
      </c>
      <c r="AA49" s="47">
        <v>170.94856764531008</v>
      </c>
      <c r="AB49" s="47">
        <v>1.0708029685097016</v>
      </c>
      <c r="AC49" s="47">
        <v>593.19769273345719</v>
      </c>
      <c r="AD49" s="47">
        <v>889.96624618106966</v>
      </c>
      <c r="AE49" s="47">
        <v>47.791666537747545</v>
      </c>
    </row>
  </sheetData>
  <mergeCells count="5">
    <mergeCell ref="W3:AC3"/>
    <mergeCell ref="C3:F3"/>
    <mergeCell ref="G3:J3"/>
    <mergeCell ref="K3:L3"/>
    <mergeCell ref="N3:O3"/>
  </mergeCells>
  <pageMargins left="0.7" right="0.7" top="0.75" bottom="0.75" header="0.3" footer="0.3"/>
  <pageSetup paperSize="9" orientation="portrait" r:id="rId1"/>
  <headerFooter>
    <oddHeader>&amp;C&amp;"Arial"&amp;12&amp;K000000OFFICIAL&amp;1#</oddHeader>
    <oddFooter>&amp;C&amp;1#&amp;"Arial"&amp;12&amp;K000000OFFICIAL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99A8C-C288-40D6-A3D7-BA487E8EB7BA}">
  <sheetPr codeName="Sheet5"/>
  <dimension ref="A1:AE34"/>
  <sheetViews>
    <sheetView zoomScale="70" zoomScaleNormal="70" workbookViewId="0">
      <pane xSplit="1" ySplit="5" topLeftCell="B6" activePane="bottomRight" state="frozen"/>
      <selection activeCell="F34" sqref="F34"/>
      <selection pane="topRight" activeCell="F34" sqref="F34"/>
      <selection pane="bottomLeft" activeCell="F34" sqref="F34"/>
      <selection pane="bottomRight" activeCell="Q3" sqref="Q3:V3"/>
    </sheetView>
  </sheetViews>
  <sheetFormatPr defaultColWidth="9.140625" defaultRowHeight="15" x14ac:dyDescent="0.25"/>
  <cols>
    <col min="1" max="6" width="12.42578125" style="1" customWidth="1"/>
    <col min="7" max="7" width="12.42578125" style="72" customWidth="1"/>
    <col min="8" max="31" width="12.42578125" style="1" customWidth="1"/>
    <col min="32" max="16384" width="9.140625" style="1"/>
  </cols>
  <sheetData>
    <row r="1" spans="1:31" x14ac:dyDescent="0.25">
      <c r="A1" s="1" t="s">
        <v>1</v>
      </c>
      <c r="L1" s="10"/>
      <c r="Q1" s="1" t="s">
        <v>2</v>
      </c>
    </row>
    <row r="2" spans="1:31" ht="19.5" thickBot="1" x14ac:dyDescent="0.35">
      <c r="A2" s="12" t="s">
        <v>324</v>
      </c>
      <c r="B2" s="13"/>
      <c r="C2" s="13"/>
      <c r="D2" s="13"/>
      <c r="E2" s="13"/>
      <c r="G2" s="70"/>
      <c r="H2" s="13"/>
      <c r="I2" s="13"/>
      <c r="J2" s="13"/>
      <c r="K2" s="13"/>
      <c r="L2" s="13"/>
      <c r="M2" s="16"/>
      <c r="N2" s="13"/>
      <c r="O2" s="13"/>
      <c r="Q2" s="12" t="s">
        <v>325</v>
      </c>
      <c r="R2" s="13"/>
      <c r="S2" s="13"/>
      <c r="T2" s="13"/>
      <c r="U2" s="13"/>
      <c r="V2" s="13"/>
      <c r="W2" s="13"/>
      <c r="X2" s="13"/>
      <c r="Y2" s="13"/>
      <c r="Z2" s="13"/>
      <c r="AA2" s="13"/>
      <c r="AB2" s="13"/>
      <c r="AC2" s="13"/>
      <c r="AD2" s="13"/>
      <c r="AE2" s="13"/>
    </row>
    <row r="3" spans="1:31" x14ac:dyDescent="0.25">
      <c r="C3" s="307" t="s">
        <v>13</v>
      </c>
      <c r="D3" s="308"/>
      <c r="E3" s="308"/>
      <c r="F3" s="310"/>
      <c r="G3" s="307" t="s">
        <v>14</v>
      </c>
      <c r="H3" s="308"/>
      <c r="I3" s="308"/>
      <c r="J3" s="310"/>
      <c r="K3" s="307" t="s">
        <v>15</v>
      </c>
      <c r="L3" s="308"/>
      <c r="M3" s="308"/>
      <c r="N3" s="308"/>
      <c r="O3" s="308"/>
      <c r="Q3" s="302" t="s">
        <v>17</v>
      </c>
      <c r="R3" s="302"/>
      <c r="S3" s="302"/>
      <c r="T3" s="302"/>
      <c r="U3" s="302"/>
      <c r="V3" s="303"/>
      <c r="W3" s="307" t="s">
        <v>18</v>
      </c>
      <c r="X3" s="308"/>
      <c r="Y3" s="308"/>
      <c r="Z3" s="308"/>
      <c r="AA3" s="308"/>
      <c r="AB3" s="308"/>
      <c r="AC3" s="310"/>
      <c r="AD3" s="27"/>
      <c r="AE3" s="22"/>
    </row>
    <row r="4" spans="1:31" ht="47.25" customHeight="1" x14ac:dyDescent="0.25">
      <c r="A4" s="30" t="s">
        <v>26</v>
      </c>
      <c r="B4" s="30" t="s">
        <v>76</v>
      </c>
      <c r="C4" s="30" t="s">
        <v>77</v>
      </c>
      <c r="D4" s="30" t="s">
        <v>78</v>
      </c>
      <c r="E4" s="30" t="s">
        <v>79</v>
      </c>
      <c r="F4" s="30" t="s">
        <v>389</v>
      </c>
      <c r="G4" s="31" t="s">
        <v>96</v>
      </c>
      <c r="H4" s="30" t="s">
        <v>97</v>
      </c>
      <c r="I4" s="301" t="s">
        <v>483</v>
      </c>
      <c r="J4" s="301" t="s">
        <v>484</v>
      </c>
      <c r="K4" s="30" t="s">
        <v>104</v>
      </c>
      <c r="L4" s="30" t="s">
        <v>98</v>
      </c>
      <c r="M4" s="30" t="s">
        <v>98</v>
      </c>
      <c r="N4" s="30" t="s">
        <v>105</v>
      </c>
      <c r="O4" s="30" t="s">
        <v>99</v>
      </c>
      <c r="Q4" s="30" t="s">
        <v>26</v>
      </c>
      <c r="R4" s="30" t="s">
        <v>84</v>
      </c>
      <c r="S4" s="30" t="s">
        <v>85</v>
      </c>
      <c r="T4" s="30" t="s">
        <v>100</v>
      </c>
      <c r="U4" s="30" t="s">
        <v>101</v>
      </c>
      <c r="V4" s="30" t="s">
        <v>106</v>
      </c>
      <c r="W4" s="30" t="s">
        <v>88</v>
      </c>
      <c r="X4" s="30" t="s">
        <v>89</v>
      </c>
      <c r="Y4" s="30" t="s">
        <v>90</v>
      </c>
      <c r="Z4" s="30" t="s">
        <v>91</v>
      </c>
      <c r="AA4" s="30" t="s">
        <v>453</v>
      </c>
      <c r="AB4" s="30" t="s">
        <v>93</v>
      </c>
      <c r="AC4" s="30" t="s">
        <v>107</v>
      </c>
      <c r="AD4" s="30" t="s">
        <v>95</v>
      </c>
      <c r="AE4" s="30" t="s">
        <v>95</v>
      </c>
    </row>
    <row r="5" spans="1:31" ht="39.75" customHeight="1" x14ac:dyDescent="0.25">
      <c r="A5" s="39"/>
      <c r="B5" s="36" t="s">
        <v>419</v>
      </c>
      <c r="C5" s="35" t="s">
        <v>153</v>
      </c>
      <c r="D5" s="35" t="s">
        <v>153</v>
      </c>
      <c r="E5" s="35" t="s">
        <v>153</v>
      </c>
      <c r="F5" s="35" t="s">
        <v>153</v>
      </c>
      <c r="G5" s="71" t="s">
        <v>274</v>
      </c>
      <c r="H5" s="36" t="s">
        <v>154</v>
      </c>
      <c r="I5" s="36" t="s">
        <v>141</v>
      </c>
      <c r="J5" s="36" t="s">
        <v>141</v>
      </c>
      <c r="K5" s="36" t="s">
        <v>420</v>
      </c>
      <c r="L5" s="36" t="s">
        <v>161</v>
      </c>
      <c r="M5" s="36" t="s">
        <v>451</v>
      </c>
      <c r="N5" s="36" t="s">
        <v>162</v>
      </c>
      <c r="O5" s="36" t="s">
        <v>158</v>
      </c>
      <c r="Q5" s="34"/>
      <c r="R5" s="36" t="s">
        <v>140</v>
      </c>
      <c r="S5" s="36" t="s">
        <v>140</v>
      </c>
      <c r="T5" s="36" t="s">
        <v>140</v>
      </c>
      <c r="U5" s="36" t="s">
        <v>140</v>
      </c>
      <c r="V5" s="36" t="s">
        <v>140</v>
      </c>
      <c r="W5" s="36" t="s">
        <v>140</v>
      </c>
      <c r="X5" s="36" t="s">
        <v>140</v>
      </c>
      <c r="Y5" s="36" t="s">
        <v>140</v>
      </c>
      <c r="Z5" s="36" t="s">
        <v>140</v>
      </c>
      <c r="AA5" s="36" t="s">
        <v>140</v>
      </c>
      <c r="AB5" s="36" t="s">
        <v>140</v>
      </c>
      <c r="AC5" s="36" t="s">
        <v>140</v>
      </c>
      <c r="AD5" s="36" t="s">
        <v>140</v>
      </c>
      <c r="AE5" s="36" t="s">
        <v>157</v>
      </c>
    </row>
    <row r="6" spans="1:31" s="193" customFormat="1" ht="12.75" x14ac:dyDescent="0.2">
      <c r="A6" s="193" t="s">
        <v>222</v>
      </c>
      <c r="B6" s="194">
        <v>6.8416849904472317</v>
      </c>
      <c r="C6" s="195">
        <v>1.7091053094196139E-2</v>
      </c>
      <c r="D6" s="195">
        <v>0</v>
      </c>
      <c r="E6" s="195">
        <v>6.2211271524040242E-3</v>
      </c>
      <c r="F6" s="195">
        <v>0.9766878197533998</v>
      </c>
      <c r="G6" s="196" t="s">
        <v>167</v>
      </c>
      <c r="H6" s="197" t="s">
        <v>167</v>
      </c>
      <c r="I6" s="195" t="s">
        <v>454</v>
      </c>
      <c r="J6" s="195" t="s">
        <v>454</v>
      </c>
      <c r="K6" s="198">
        <v>74.793522604174441</v>
      </c>
      <c r="L6" s="194">
        <v>4.446135633350246</v>
      </c>
      <c r="M6" s="198">
        <v>30.556669918628533</v>
      </c>
      <c r="N6" s="194">
        <v>19.3</v>
      </c>
      <c r="O6" s="194">
        <v>16.884561740243122</v>
      </c>
      <c r="Q6" s="193" t="s">
        <v>222</v>
      </c>
      <c r="R6" s="198">
        <v>149.26741476986948</v>
      </c>
      <c r="S6" s="198">
        <v>1653.4192009412332</v>
      </c>
      <c r="T6" s="198">
        <v>975.52435045705795</v>
      </c>
      <c r="U6" s="198">
        <v>153.36780837855849</v>
      </c>
      <c r="V6" s="198">
        <v>-198.73645335736339</v>
      </c>
      <c r="W6" s="198">
        <v>141.79526872297416</v>
      </c>
      <c r="X6" s="198">
        <v>36.845227093408624</v>
      </c>
      <c r="Y6" s="198">
        <v>0</v>
      </c>
      <c r="Z6" s="198">
        <v>11.290696708789906</v>
      </c>
      <c r="AA6" s="198">
        <v>66.715488626790233</v>
      </c>
      <c r="AB6" s="198">
        <v>0</v>
      </c>
      <c r="AC6" s="198">
        <v>256.64668115196292</v>
      </c>
      <c r="AD6" s="198">
        <v>-455.3831345093264</v>
      </c>
      <c r="AE6" s="198">
        <v>-66.560085000282754</v>
      </c>
    </row>
    <row r="7" spans="1:31" s="193" customFormat="1" ht="12.75" x14ac:dyDescent="0.2">
      <c r="A7" s="193" t="s">
        <v>227</v>
      </c>
      <c r="B7" s="194">
        <v>22.70942523695977</v>
      </c>
      <c r="C7" s="195">
        <v>6.8126016332759873E-2</v>
      </c>
      <c r="D7" s="195">
        <v>0</v>
      </c>
      <c r="E7" s="195">
        <v>0</v>
      </c>
      <c r="F7" s="195">
        <v>0.93187398366724017</v>
      </c>
      <c r="G7" s="196" t="s">
        <v>272</v>
      </c>
      <c r="H7" s="197" t="s">
        <v>170</v>
      </c>
      <c r="I7" s="195">
        <v>0.76377199693955622</v>
      </c>
      <c r="J7" s="195" t="s">
        <v>454</v>
      </c>
      <c r="K7" s="198">
        <v>136.43323560744801</v>
      </c>
      <c r="L7" s="194">
        <v>4.2089120778396669</v>
      </c>
      <c r="M7" s="198">
        <v>71.725072651577364</v>
      </c>
      <c r="N7" s="194">
        <v>16.333333333333332</v>
      </c>
      <c r="O7" s="194">
        <v>15.712706256805427</v>
      </c>
      <c r="Q7" s="193" t="s">
        <v>227</v>
      </c>
      <c r="R7" s="198">
        <v>330.50365582158275</v>
      </c>
      <c r="S7" s="198">
        <v>12.015256328264906</v>
      </c>
      <c r="T7" s="198">
        <v>257.67330494164719</v>
      </c>
      <c r="U7" s="198">
        <v>1126.9949978222635</v>
      </c>
      <c r="V7" s="198">
        <v>1703.1567022572285</v>
      </c>
      <c r="W7" s="198">
        <v>393.96463517057953</v>
      </c>
      <c r="X7" s="198">
        <v>74.219439865325157</v>
      </c>
      <c r="Y7" s="198">
        <v>164.05167493715007</v>
      </c>
      <c r="Z7" s="198">
        <v>0</v>
      </c>
      <c r="AA7" s="198">
        <v>74.129685157421292</v>
      </c>
      <c r="AB7" s="198">
        <v>0</v>
      </c>
      <c r="AC7" s="198">
        <v>706.36543513047616</v>
      </c>
      <c r="AD7" s="198">
        <v>996.79126712675236</v>
      </c>
      <c r="AE7" s="198">
        <v>43.893284692404571</v>
      </c>
    </row>
    <row r="8" spans="1:31" s="193" customFormat="1" ht="12.75" x14ac:dyDescent="0.2">
      <c r="A8" s="193" t="s">
        <v>228</v>
      </c>
      <c r="B8" s="194">
        <v>20.760653472369018</v>
      </c>
      <c r="C8" s="195">
        <v>4.3204889317531241E-2</v>
      </c>
      <c r="D8" s="195">
        <v>3.3737020687811245E-2</v>
      </c>
      <c r="E8" s="195">
        <v>2.7230863896895662E-3</v>
      </c>
      <c r="F8" s="195">
        <v>0.920335003604968</v>
      </c>
      <c r="G8" s="196" t="s">
        <v>272</v>
      </c>
      <c r="H8" s="197" t="s">
        <v>168</v>
      </c>
      <c r="I8" s="195">
        <v>0.80499276410998555</v>
      </c>
      <c r="J8" s="195">
        <v>0.55960854092526691</v>
      </c>
      <c r="K8" s="198">
        <v>282.9504671621745</v>
      </c>
      <c r="L8" s="194">
        <v>4.2672981878088958</v>
      </c>
      <c r="M8" s="198">
        <v>64.328184397322048</v>
      </c>
      <c r="N8" s="194">
        <v>16.7</v>
      </c>
      <c r="O8" s="194">
        <v>17.259917480578924</v>
      </c>
      <c r="Q8" s="193" t="s">
        <v>228</v>
      </c>
      <c r="R8" s="198">
        <v>648.79101705386495</v>
      </c>
      <c r="S8" s="198">
        <v>87.128544964361808</v>
      </c>
      <c r="T8" s="198">
        <v>-288.47319066601699</v>
      </c>
      <c r="U8" s="198">
        <v>1108.1559265875599</v>
      </c>
      <c r="V8" s="198">
        <v>1383.4723933806215</v>
      </c>
      <c r="W8" s="198">
        <v>340.23593330501382</v>
      </c>
      <c r="X8" s="198">
        <v>89.627582033610423</v>
      </c>
      <c r="Y8" s="198">
        <v>106.57739169871064</v>
      </c>
      <c r="Z8" s="198">
        <v>62.247508948567237</v>
      </c>
      <c r="AA8" s="198">
        <v>190.81450094161957</v>
      </c>
      <c r="AB8" s="198">
        <v>0</v>
      </c>
      <c r="AC8" s="198">
        <v>789.50291692752171</v>
      </c>
      <c r="AD8" s="198">
        <v>593.9694764530999</v>
      </c>
      <c r="AE8" s="198">
        <v>28.610345875847877</v>
      </c>
    </row>
    <row r="9" spans="1:31" s="193" customFormat="1" ht="12.75" x14ac:dyDescent="0.2">
      <c r="A9" s="193" t="s">
        <v>231</v>
      </c>
      <c r="B9" s="194">
        <v>15.568700021196136</v>
      </c>
      <c r="C9" s="195">
        <v>0.25021393264552971</v>
      </c>
      <c r="D9" s="195">
        <v>0</v>
      </c>
      <c r="E9" s="195">
        <v>1.0697219319395511E-2</v>
      </c>
      <c r="F9" s="195">
        <v>0.7390888480350748</v>
      </c>
      <c r="G9" s="196" t="s">
        <v>283</v>
      </c>
      <c r="H9" s="197" t="s">
        <v>168</v>
      </c>
      <c r="I9" s="195">
        <v>1.0135520684736092</v>
      </c>
      <c r="J9" s="195">
        <v>0.86949924127465861</v>
      </c>
      <c r="K9" s="198">
        <v>155.21381935256537</v>
      </c>
      <c r="L9" s="194">
        <v>3.5735607675906182</v>
      </c>
      <c r="M9" s="198">
        <v>40.712883401614533</v>
      </c>
      <c r="N9" s="194">
        <v>19.14</v>
      </c>
      <c r="O9" s="194">
        <v>17.660790801106472</v>
      </c>
      <c r="Q9" s="193" t="s">
        <v>231</v>
      </c>
      <c r="R9" s="198">
        <v>685.37580481249154</v>
      </c>
      <c r="S9" s="198">
        <v>0</v>
      </c>
      <c r="T9" s="198">
        <v>-154.9371153323998</v>
      </c>
      <c r="U9" s="198">
        <v>659.1389911578417</v>
      </c>
      <c r="V9" s="198">
        <v>1235.9970884184834</v>
      </c>
      <c r="W9" s="198">
        <v>268.02445808591733</v>
      </c>
      <c r="X9" s="198">
        <v>125.61033850206759</v>
      </c>
      <c r="Y9" s="198">
        <v>403.50625932447662</v>
      </c>
      <c r="Z9" s="198">
        <v>25.578948835643022</v>
      </c>
      <c r="AA9" s="198">
        <v>39.833009708737869</v>
      </c>
      <c r="AB9" s="198">
        <v>0</v>
      </c>
      <c r="AC9" s="198">
        <v>862.55301445684233</v>
      </c>
      <c r="AD9" s="198">
        <v>373.4440739616411</v>
      </c>
      <c r="AE9" s="198">
        <v>23.986850119355665</v>
      </c>
    </row>
    <row r="10" spans="1:31" s="193" customFormat="1" ht="12.75" x14ac:dyDescent="0.2">
      <c r="A10" s="193" t="s">
        <v>233</v>
      </c>
      <c r="B10" s="194">
        <v>14.155185554877342</v>
      </c>
      <c r="C10" s="195">
        <v>6.5159450653775125E-2</v>
      </c>
      <c r="D10" s="195">
        <v>0</v>
      </c>
      <c r="E10" s="195">
        <v>0</v>
      </c>
      <c r="F10" s="195">
        <v>0.93484054934622485</v>
      </c>
      <c r="G10" s="196" t="s">
        <v>272</v>
      </c>
      <c r="H10" s="197" t="s">
        <v>168</v>
      </c>
      <c r="I10" s="195">
        <v>0.92474176094441707</v>
      </c>
      <c r="J10" s="195" t="s">
        <v>454</v>
      </c>
      <c r="K10" s="198">
        <v>61.360704732953252</v>
      </c>
      <c r="L10" s="194">
        <v>4.8459853779509805</v>
      </c>
      <c r="M10" s="198">
        <v>51.137489219932895</v>
      </c>
      <c r="N10" s="194">
        <v>16.549999999999997</v>
      </c>
      <c r="O10" s="194">
        <v>15.022630148275656</v>
      </c>
      <c r="Q10" s="193" t="s">
        <v>233</v>
      </c>
      <c r="R10" s="198">
        <v>153.44645441349888</v>
      </c>
      <c r="S10" s="198">
        <v>34.739560294660087</v>
      </c>
      <c r="T10" s="198">
        <v>261.12489527265859</v>
      </c>
      <c r="U10" s="198">
        <v>768.21958726248533</v>
      </c>
      <c r="V10" s="198">
        <v>1148.0513766539827</v>
      </c>
      <c r="W10" s="198">
        <v>226.46937381113898</v>
      </c>
      <c r="X10" s="198">
        <v>53.058692433097832</v>
      </c>
      <c r="Y10" s="198">
        <v>43.034027535194056</v>
      </c>
      <c r="Z10" s="198">
        <v>27.129320083689109</v>
      </c>
      <c r="AA10" s="198">
        <v>67.042872515149796</v>
      </c>
      <c r="AB10" s="198">
        <v>0</v>
      </c>
      <c r="AC10" s="198">
        <v>416.73428637826981</v>
      </c>
      <c r="AD10" s="198">
        <v>731.31709027571287</v>
      </c>
      <c r="AE10" s="198">
        <v>51.664253177078891</v>
      </c>
    </row>
    <row r="11" spans="1:31" s="193" customFormat="1" ht="12.75" x14ac:dyDescent="0.2">
      <c r="A11" s="193" t="s">
        <v>234</v>
      </c>
      <c r="B11" s="194">
        <v>17.274235346626394</v>
      </c>
      <c r="C11" s="195">
        <v>7.3254904554589745E-2</v>
      </c>
      <c r="D11" s="195">
        <v>1.0385723624725151E-2</v>
      </c>
      <c r="E11" s="195">
        <v>0</v>
      </c>
      <c r="F11" s="195">
        <v>0.91635937182068505</v>
      </c>
      <c r="G11" s="196" t="s">
        <v>272</v>
      </c>
      <c r="H11" s="197" t="s">
        <v>168</v>
      </c>
      <c r="I11" s="195">
        <v>1.0249999999999999</v>
      </c>
      <c r="J11" s="195">
        <v>0.85409252669039148</v>
      </c>
      <c r="K11" s="198">
        <v>187.52350862312693</v>
      </c>
      <c r="L11" s="194">
        <v>3.5335263462651998</v>
      </c>
      <c r="M11" s="198">
        <v>38.819338422391859</v>
      </c>
      <c r="N11" s="194">
        <v>16.5</v>
      </c>
      <c r="O11" s="194">
        <v>17.784822177610209</v>
      </c>
      <c r="Q11" s="193" t="s">
        <v>234</v>
      </c>
      <c r="R11" s="198">
        <v>619.23576335877863</v>
      </c>
      <c r="S11" s="198">
        <v>18.68320610687023</v>
      </c>
      <c r="T11" s="198">
        <v>-91.424515871794682</v>
      </c>
      <c r="U11" s="198">
        <v>693.16683842239183</v>
      </c>
      <c r="V11" s="198">
        <v>1200.06841669818</v>
      </c>
      <c r="W11" s="198">
        <v>183.11050890585244</v>
      </c>
      <c r="X11" s="198">
        <v>73.65671119592875</v>
      </c>
      <c r="Y11" s="198">
        <v>96.69211195928753</v>
      </c>
      <c r="Z11" s="198">
        <v>16.966663673102833</v>
      </c>
      <c r="AA11" s="198">
        <v>95.0931106870229</v>
      </c>
      <c r="AB11" s="198">
        <v>0</v>
      </c>
      <c r="AC11" s="198">
        <v>465.51910642119452</v>
      </c>
      <c r="AD11" s="198">
        <v>734.54931027698535</v>
      </c>
      <c r="AE11" s="198">
        <v>42.522826367561372</v>
      </c>
    </row>
    <row r="12" spans="1:31" s="193" customFormat="1" ht="12.75" x14ac:dyDescent="0.2">
      <c r="A12" s="193" t="s">
        <v>235</v>
      </c>
      <c r="B12" s="194">
        <v>15.643171520878539</v>
      </c>
      <c r="C12" s="195">
        <v>6.7500637505414365E-2</v>
      </c>
      <c r="D12" s="195">
        <v>0</v>
      </c>
      <c r="E12" s="195">
        <v>9.2134580243714362E-3</v>
      </c>
      <c r="F12" s="195">
        <v>0.92328590447021419</v>
      </c>
      <c r="G12" s="196" t="s">
        <v>272</v>
      </c>
      <c r="H12" s="197" t="s">
        <v>168</v>
      </c>
      <c r="I12" s="195">
        <v>0.92135355892648774</v>
      </c>
      <c r="J12" s="195">
        <v>0.66637050199911152</v>
      </c>
      <c r="K12" s="198">
        <v>265.0993983927865</v>
      </c>
      <c r="L12" s="194">
        <v>3.5069017215530165</v>
      </c>
      <c r="M12" s="198">
        <v>43.420868261683637</v>
      </c>
      <c r="N12" s="194">
        <v>19.100000000000001</v>
      </c>
      <c r="O12" s="194">
        <v>11.480938762272606</v>
      </c>
      <c r="Q12" s="193" t="s">
        <v>235</v>
      </c>
      <c r="R12" s="198">
        <v>877.09398564949845</v>
      </c>
      <c r="S12" s="198">
        <v>353.54971825108333</v>
      </c>
      <c r="T12" s="198">
        <v>26.856844157805121</v>
      </c>
      <c r="U12" s="198">
        <v>498.51232951709608</v>
      </c>
      <c r="V12" s="198">
        <v>1048.9134410733163</v>
      </c>
      <c r="W12" s="198">
        <v>268.55788456812451</v>
      </c>
      <c r="X12" s="198">
        <v>122.42820224544229</v>
      </c>
      <c r="Y12" s="198">
        <v>97.685305621338628</v>
      </c>
      <c r="Z12" s="198">
        <v>0</v>
      </c>
      <c r="AA12" s="198">
        <v>107.45259775040171</v>
      </c>
      <c r="AB12" s="198">
        <v>0</v>
      </c>
      <c r="AC12" s="198">
        <v>596.12399018530709</v>
      </c>
      <c r="AD12" s="198">
        <v>452.7894508880093</v>
      </c>
      <c r="AE12" s="198">
        <v>28.944862637584894</v>
      </c>
    </row>
    <row r="13" spans="1:31" s="193" customFormat="1" ht="12.75" x14ac:dyDescent="0.2">
      <c r="A13" s="193" t="s">
        <v>236</v>
      </c>
      <c r="B13" s="194">
        <v>10.954426701181013</v>
      </c>
      <c r="C13" s="195">
        <v>0.10833896443531955</v>
      </c>
      <c r="D13" s="195">
        <v>0</v>
      </c>
      <c r="E13" s="195">
        <v>4.6543637244258522E-2</v>
      </c>
      <c r="F13" s="195">
        <v>0.84511739832042188</v>
      </c>
      <c r="G13" s="196" t="s">
        <v>283</v>
      </c>
      <c r="H13" s="197" t="s">
        <v>168</v>
      </c>
      <c r="I13" s="195">
        <v>0.8880769230769231</v>
      </c>
      <c r="J13" s="195" t="s">
        <v>454</v>
      </c>
      <c r="K13" s="198">
        <v>150.15887042928401</v>
      </c>
      <c r="L13" s="194">
        <v>5.7546208703245521</v>
      </c>
      <c r="M13" s="198">
        <v>52.094861660079054</v>
      </c>
      <c r="N13" s="194">
        <v>19.166666666666668</v>
      </c>
      <c r="O13" s="194">
        <v>10.856365149708681</v>
      </c>
      <c r="Q13" s="193" t="s">
        <v>236</v>
      </c>
      <c r="R13" s="198">
        <v>430.28590250329381</v>
      </c>
      <c r="S13" s="198">
        <v>6.8511198945981553</v>
      </c>
      <c r="T13" s="198">
        <v>-7.1805006587615283</v>
      </c>
      <c r="U13" s="198">
        <v>635.83399209486163</v>
      </c>
      <c r="V13" s="198">
        <v>1009.4097496706192</v>
      </c>
      <c r="W13" s="198">
        <v>195.43873517786562</v>
      </c>
      <c r="X13" s="198">
        <v>53.002635046113305</v>
      </c>
      <c r="Y13" s="198">
        <v>0</v>
      </c>
      <c r="Z13" s="198">
        <v>122.45081874647093</v>
      </c>
      <c r="AA13" s="198">
        <v>72.67504611330699</v>
      </c>
      <c r="AB13" s="198">
        <v>0</v>
      </c>
      <c r="AC13" s="198">
        <v>443.56723508375683</v>
      </c>
      <c r="AD13" s="198">
        <v>565.84251458686242</v>
      </c>
      <c r="AE13" s="198">
        <v>51.654233491366377</v>
      </c>
    </row>
    <row r="14" spans="1:31" s="193" customFormat="1" ht="12.75" x14ac:dyDescent="0.2">
      <c r="A14" s="193" t="s">
        <v>237</v>
      </c>
      <c r="B14" s="194">
        <v>17.559388354928583</v>
      </c>
      <c r="C14" s="195">
        <v>0.132315583701102</v>
      </c>
      <c r="D14" s="195">
        <v>1.1132014878765599E-2</v>
      </c>
      <c r="E14" s="195">
        <v>0</v>
      </c>
      <c r="F14" s="195">
        <v>0.85655240142013245</v>
      </c>
      <c r="G14" s="196" t="s">
        <v>272</v>
      </c>
      <c r="H14" s="197" t="s">
        <v>168</v>
      </c>
      <c r="I14" s="195">
        <v>0.95799676898222941</v>
      </c>
      <c r="J14" s="195">
        <v>0.80400890868596886</v>
      </c>
      <c r="K14" s="198">
        <v>238.11159503051812</v>
      </c>
      <c r="L14" s="194">
        <v>4.0711899791231732</v>
      </c>
      <c r="M14" s="198">
        <v>47.4249682970474</v>
      </c>
      <c r="N14" s="194">
        <v>16.7</v>
      </c>
      <c r="O14" s="194">
        <v>16.642428593405466</v>
      </c>
      <c r="Q14" s="193" t="s">
        <v>237</v>
      </c>
      <c r="R14" s="198">
        <v>549.66977955843697</v>
      </c>
      <c r="S14" s="198">
        <v>0</v>
      </c>
      <c r="T14" s="198">
        <v>-11.861014159549415</v>
      </c>
      <c r="U14" s="198">
        <v>789.26664842812943</v>
      </c>
      <c r="V14" s="198">
        <v>1327.075413827017</v>
      </c>
      <c r="W14" s="198">
        <v>160.87669877371823</v>
      </c>
      <c r="X14" s="198">
        <v>71.021911691569102</v>
      </c>
      <c r="Y14" s="198">
        <v>143.52773570551844</v>
      </c>
      <c r="Z14" s="198">
        <v>16.074822248033406</v>
      </c>
      <c r="AA14" s="198">
        <v>117.73008849557523</v>
      </c>
      <c r="AB14" s="198">
        <v>0</v>
      </c>
      <c r="AC14" s="198">
        <v>509.23125691441442</v>
      </c>
      <c r="AD14" s="198">
        <v>817.84415691260256</v>
      </c>
      <c r="AE14" s="198">
        <v>46.575890935463562</v>
      </c>
    </row>
    <row r="15" spans="1:31" s="193" customFormat="1" ht="12.75" x14ac:dyDescent="0.2">
      <c r="A15" s="193" t="s">
        <v>238</v>
      </c>
      <c r="B15" s="194">
        <v>20.367712835439274</v>
      </c>
      <c r="C15" s="195">
        <v>6.6186067630113671E-2</v>
      </c>
      <c r="D15" s="195">
        <v>0</v>
      </c>
      <c r="E15" s="195">
        <v>0</v>
      </c>
      <c r="F15" s="195">
        <v>0.9338139323698863</v>
      </c>
      <c r="G15" s="196" t="s">
        <v>272</v>
      </c>
      <c r="H15" s="197" t="s">
        <v>170</v>
      </c>
      <c r="I15" s="195">
        <v>0.74384299640841456</v>
      </c>
      <c r="J15" s="195">
        <v>0.45810493343774472</v>
      </c>
      <c r="K15" s="198">
        <v>128.11710861752505</v>
      </c>
      <c r="L15" s="194">
        <v>4.1935420615726517</v>
      </c>
      <c r="M15" s="198">
        <v>88.338491318872869</v>
      </c>
      <c r="N15" s="194">
        <v>17</v>
      </c>
      <c r="O15" s="194">
        <v>13.606815037467255</v>
      </c>
      <c r="Q15" s="193" t="s">
        <v>238</v>
      </c>
      <c r="R15" s="198">
        <v>291.42049987774999</v>
      </c>
      <c r="S15" s="198">
        <v>1470.7201510735802</v>
      </c>
      <c r="T15" s="198">
        <v>1355.3141674802509</v>
      </c>
      <c r="U15" s="198">
        <v>1778.4992738482199</v>
      </c>
      <c r="V15" s="198">
        <v>1255.4412911094241</v>
      </c>
      <c r="W15" s="198">
        <v>346.87605708945529</v>
      </c>
      <c r="X15" s="198">
        <v>96.069376939614273</v>
      </c>
      <c r="Y15" s="198">
        <v>126.43051522697441</v>
      </c>
      <c r="Z15" s="198">
        <v>0</v>
      </c>
      <c r="AA15" s="198">
        <v>100.50730411686588</v>
      </c>
      <c r="AB15" s="198">
        <v>0</v>
      </c>
      <c r="AC15" s="198">
        <v>669.88325337290985</v>
      </c>
      <c r="AD15" s="198">
        <v>585.55803773651439</v>
      </c>
      <c r="AE15" s="198">
        <v>28.749327058345948</v>
      </c>
    </row>
    <row r="16" spans="1:31" s="193" customFormat="1" ht="12.75" x14ac:dyDescent="0.2">
      <c r="A16" s="193" t="s">
        <v>239</v>
      </c>
      <c r="B16" s="194">
        <v>15.014927244059377</v>
      </c>
      <c r="C16" s="195">
        <v>7.4777356584018406E-2</v>
      </c>
      <c r="D16" s="195">
        <v>0</v>
      </c>
      <c r="E16" s="195">
        <v>3.8456068315695299E-2</v>
      </c>
      <c r="F16" s="195">
        <v>0.88676657510028634</v>
      </c>
      <c r="G16" s="196" t="s">
        <v>272</v>
      </c>
      <c r="H16" s="197" t="s">
        <v>168</v>
      </c>
      <c r="I16" s="195">
        <v>0.79173989455184535</v>
      </c>
      <c r="J16" s="195">
        <v>0.73090277777777779</v>
      </c>
      <c r="K16" s="198">
        <v>148.22125580069689</v>
      </c>
      <c r="L16" s="194"/>
      <c r="M16" s="198">
        <v>47.884708419112734</v>
      </c>
      <c r="N16" s="194">
        <v>17.832671807188305</v>
      </c>
      <c r="O16" s="194">
        <v>13.812592224979321</v>
      </c>
      <c r="Q16" s="193" t="s">
        <v>239</v>
      </c>
      <c r="R16" s="198">
        <v>455.90245417628938</v>
      </c>
      <c r="S16" s="198">
        <v>0</v>
      </c>
      <c r="T16" s="198">
        <v>258.7043379091042</v>
      </c>
      <c r="U16" s="198">
        <v>673.86933721580351</v>
      </c>
      <c r="V16" s="198">
        <v>1347.1144589438125</v>
      </c>
      <c r="W16" s="198">
        <v>243.02503388034083</v>
      </c>
      <c r="X16" s="198">
        <v>75.305074695111045</v>
      </c>
      <c r="Y16" s="198">
        <v>131.16299252042876</v>
      </c>
      <c r="Z16" s="198">
        <v>0</v>
      </c>
      <c r="AA16" s="198">
        <v>54.381555153707055</v>
      </c>
      <c r="AB16" s="198">
        <v>0</v>
      </c>
      <c r="AC16" s="198">
        <v>503.87465624958764</v>
      </c>
      <c r="AD16" s="198">
        <v>843.23980269422475</v>
      </c>
      <c r="AE16" s="198">
        <v>56.160099145858375</v>
      </c>
    </row>
    <row r="17" spans="1:31" s="193" customFormat="1" ht="12.75" x14ac:dyDescent="0.2">
      <c r="A17" s="193" t="s">
        <v>240</v>
      </c>
      <c r="B17" s="194">
        <v>9.2495392794191353</v>
      </c>
      <c r="C17" s="195">
        <v>9.1474386692429008E-2</v>
      </c>
      <c r="D17" s="195">
        <v>0</v>
      </c>
      <c r="E17" s="195">
        <v>3.5730311230100273E-2</v>
      </c>
      <c r="F17" s="195">
        <v>0.87279530207747069</v>
      </c>
      <c r="G17" s="196" t="s">
        <v>272</v>
      </c>
      <c r="H17" s="197" t="s">
        <v>168</v>
      </c>
      <c r="I17" s="195">
        <v>0.9878296146044625</v>
      </c>
      <c r="J17" s="195">
        <v>0.82098765432098764</v>
      </c>
      <c r="K17" s="198">
        <v>111.58716660224198</v>
      </c>
      <c r="L17" s="194">
        <v>3.3257918552036201</v>
      </c>
      <c r="M17" s="198">
        <v>19.319675299574797</v>
      </c>
      <c r="N17" s="194">
        <v>18.279999999999998</v>
      </c>
      <c r="O17" s="194">
        <v>11.379311724689876</v>
      </c>
      <c r="Q17" s="193" t="s">
        <v>240</v>
      </c>
      <c r="R17" s="198">
        <v>296.03788171627366</v>
      </c>
      <c r="S17" s="198">
        <v>59.141863161963663</v>
      </c>
      <c r="T17" s="198">
        <v>43.949988752648174</v>
      </c>
      <c r="U17" s="198">
        <v>219.84460765365287</v>
      </c>
      <c r="V17" s="198">
        <v>500.69061496061107</v>
      </c>
      <c r="W17" s="198">
        <v>89.648550444530343</v>
      </c>
      <c r="X17" s="198">
        <v>40.121206030150752</v>
      </c>
      <c r="Y17" s="198">
        <v>0</v>
      </c>
      <c r="Z17" s="198">
        <v>84.273118625615965</v>
      </c>
      <c r="AA17" s="198">
        <v>68.85474294549671</v>
      </c>
      <c r="AB17" s="198">
        <v>0</v>
      </c>
      <c r="AC17" s="198">
        <v>282.89761804579376</v>
      </c>
      <c r="AD17" s="198">
        <v>217.79299691481731</v>
      </c>
      <c r="AE17" s="198">
        <v>23.546361644133107</v>
      </c>
    </row>
    <row r="18" spans="1:31" s="193" customFormat="1" ht="12.75" x14ac:dyDescent="0.2">
      <c r="A18" s="193" t="s">
        <v>406</v>
      </c>
      <c r="B18" s="194">
        <v>12.721266307994537</v>
      </c>
      <c r="C18" s="195">
        <v>0.25232783110026058</v>
      </c>
      <c r="D18" s="195">
        <v>0</v>
      </c>
      <c r="E18" s="195">
        <v>6.9647377227908249E-3</v>
      </c>
      <c r="F18" s="195">
        <v>0.74070743117694859</v>
      </c>
      <c r="G18" s="196" t="s">
        <v>272</v>
      </c>
      <c r="H18" s="197" t="s">
        <v>168</v>
      </c>
      <c r="I18" s="195">
        <v>0.99475295146480103</v>
      </c>
      <c r="J18" s="195" t="s">
        <v>454</v>
      </c>
      <c r="K18" s="198">
        <v>101.96859005846385</v>
      </c>
      <c r="L18" s="194">
        <v>4.6918832324670703</v>
      </c>
      <c r="M18" s="198">
        <v>49.887059818125344</v>
      </c>
      <c r="N18" s="194">
        <v>17.8</v>
      </c>
      <c r="O18" s="194">
        <v>14.196991539891497</v>
      </c>
      <c r="Q18" s="193" t="s">
        <v>406</v>
      </c>
      <c r="R18" s="198">
        <v>309.38815532146498</v>
      </c>
      <c r="S18" s="198">
        <v>0</v>
      </c>
      <c r="T18" s="198">
        <v>389.70985851221997</v>
      </c>
      <c r="U18" s="198">
        <v>708.24616618798666</v>
      </c>
      <c r="V18" s="198">
        <v>1407.3441800216715</v>
      </c>
      <c r="W18" s="198">
        <v>251.54649508543378</v>
      </c>
      <c r="X18" s="198">
        <v>51.695439713273828</v>
      </c>
      <c r="Y18" s="198">
        <v>239.64325961948245</v>
      </c>
      <c r="Z18" s="198">
        <v>0</v>
      </c>
      <c r="AA18" s="198">
        <v>63.927263736263733</v>
      </c>
      <c r="AB18" s="198">
        <v>14.009976110765692</v>
      </c>
      <c r="AC18" s="198">
        <v>606.81245815445379</v>
      </c>
      <c r="AD18" s="198">
        <v>800.53172186721781</v>
      </c>
      <c r="AE18" s="198">
        <v>62.928619092277998</v>
      </c>
    </row>
    <row r="19" spans="1:31" s="193" customFormat="1" ht="12.75" x14ac:dyDescent="0.2">
      <c r="A19" s="193" t="s">
        <v>241</v>
      </c>
      <c r="B19" s="194">
        <v>8.9120711482702362</v>
      </c>
      <c r="C19" s="195">
        <v>6.3907952899402345E-3</v>
      </c>
      <c r="D19" s="195">
        <v>0</v>
      </c>
      <c r="E19" s="195">
        <v>1.4460432180277989E-2</v>
      </c>
      <c r="F19" s="195">
        <v>0.97914877252978183</v>
      </c>
      <c r="G19" s="196" t="s">
        <v>272</v>
      </c>
      <c r="H19" s="197" t="s">
        <v>170</v>
      </c>
      <c r="I19" s="195">
        <v>0.64421855146124518</v>
      </c>
      <c r="J19" s="195" t="s">
        <v>454</v>
      </c>
      <c r="K19" s="198" t="s">
        <v>454</v>
      </c>
      <c r="L19" s="194">
        <v>4.0185479597244305</v>
      </c>
      <c r="M19" s="198">
        <v>21.464864482343785</v>
      </c>
      <c r="N19" s="194">
        <v>17.399999999999999</v>
      </c>
      <c r="O19" s="194">
        <v>15.615983120137148</v>
      </c>
      <c r="Q19" s="193" t="s">
        <v>241</v>
      </c>
      <c r="R19" s="198">
        <v>0</v>
      </c>
      <c r="S19" s="198">
        <v>21.229920033967872</v>
      </c>
      <c r="T19" s="198">
        <v>27.576669959596625</v>
      </c>
      <c r="U19" s="198">
        <v>335.19496143231197</v>
      </c>
      <c r="V19" s="198">
        <v>341.5417113579407</v>
      </c>
      <c r="W19" s="198">
        <v>130.65741985705188</v>
      </c>
      <c r="X19" s="198">
        <v>16.638595994621756</v>
      </c>
      <c r="Y19" s="198">
        <v>0</v>
      </c>
      <c r="Z19" s="198">
        <v>14.625756947744073</v>
      </c>
      <c r="AA19" s="198">
        <v>0</v>
      </c>
      <c r="AB19" s="198">
        <v>0</v>
      </c>
      <c r="AC19" s="198">
        <v>161.92177279941771</v>
      </c>
      <c r="AD19" s="198">
        <v>179.61993855852302</v>
      </c>
      <c r="AE19" s="198">
        <v>20.154679599184512</v>
      </c>
    </row>
    <row r="20" spans="1:31" s="193" customFormat="1" ht="12.75" x14ac:dyDescent="0.2">
      <c r="A20" s="193" t="s">
        <v>243</v>
      </c>
      <c r="B20" s="194">
        <v>13.293325101083878</v>
      </c>
      <c r="C20" s="195">
        <v>8.0525719092638323E-2</v>
      </c>
      <c r="D20" s="195">
        <v>4.9485284826649356E-3</v>
      </c>
      <c r="E20" s="195">
        <v>1.6132706844854516E-2</v>
      </c>
      <c r="F20" s="195">
        <v>0.89839304557984223</v>
      </c>
      <c r="G20" s="196" t="s">
        <v>283</v>
      </c>
      <c r="H20" s="197" t="s">
        <v>176</v>
      </c>
      <c r="I20" s="195">
        <v>1.0064456721915285</v>
      </c>
      <c r="J20" s="195" t="s">
        <v>454</v>
      </c>
      <c r="K20" s="198">
        <v>177.92704651090199</v>
      </c>
      <c r="L20" s="194">
        <v>4.4002275636467072</v>
      </c>
      <c r="M20" s="198">
        <v>44.001750291396505</v>
      </c>
      <c r="N20" s="194">
        <v>17.899999999999999</v>
      </c>
      <c r="O20" s="194">
        <v>13.532936841424785</v>
      </c>
      <c r="Q20" s="193" t="s">
        <v>243</v>
      </c>
      <c r="R20" s="198">
        <v>465.21916476309559</v>
      </c>
      <c r="S20" s="198">
        <v>37.263102257243148</v>
      </c>
      <c r="T20" s="198">
        <v>-20.288050370257647</v>
      </c>
      <c r="U20" s="198">
        <v>595.4729076056135</v>
      </c>
      <c r="V20" s="198">
        <v>1003.1409197412083</v>
      </c>
      <c r="W20" s="198">
        <v>194.07647679756397</v>
      </c>
      <c r="X20" s="198">
        <v>69.248312756491202</v>
      </c>
      <c r="Y20" s="198">
        <v>81.374503567363988</v>
      </c>
      <c r="Z20" s="198">
        <v>23.045848327166787</v>
      </c>
      <c r="AA20" s="198">
        <v>109.25453878326996</v>
      </c>
      <c r="AB20" s="198">
        <v>0</v>
      </c>
      <c r="AC20" s="198">
        <v>476.9996802318559</v>
      </c>
      <c r="AD20" s="198">
        <v>526.14123950935243</v>
      </c>
      <c r="AE20" s="198">
        <v>39.579355466635903</v>
      </c>
    </row>
    <row r="21" spans="1:31" s="193" customFormat="1" ht="12.75" x14ac:dyDescent="0.2">
      <c r="A21" s="193" t="s">
        <v>244</v>
      </c>
      <c r="B21" s="194">
        <v>13.048340721705411</v>
      </c>
      <c r="C21" s="195">
        <v>8.9998289000033288E-2</v>
      </c>
      <c r="D21" s="195">
        <v>1.0737469920039731E-2</v>
      </c>
      <c r="E21" s="195">
        <v>4.4244425807273238E-2</v>
      </c>
      <c r="F21" s="195">
        <v>0.8550198152726538</v>
      </c>
      <c r="G21" s="196" t="s">
        <v>272</v>
      </c>
      <c r="H21" s="197" t="s">
        <v>170</v>
      </c>
      <c r="I21" s="195">
        <v>0.88774811772758389</v>
      </c>
      <c r="J21" s="195" t="s">
        <v>454</v>
      </c>
      <c r="K21" s="198">
        <v>167.16011882474663</v>
      </c>
      <c r="L21" s="194">
        <v>3.0089834515366429</v>
      </c>
      <c r="M21" s="198">
        <v>31.615443940780253</v>
      </c>
      <c r="N21" s="194">
        <v>17.333333333333332</v>
      </c>
      <c r="O21" s="194">
        <v>15.307876597527759</v>
      </c>
      <c r="Q21" s="193" t="s">
        <v>244</v>
      </c>
      <c r="R21" s="198">
        <v>557.38603939043901</v>
      </c>
      <c r="S21" s="198">
        <v>7.4517859696999338</v>
      </c>
      <c r="T21" s="198">
        <v>122.20171590086983</v>
      </c>
      <c r="U21" s="198">
        <v>483.96531442152082</v>
      </c>
      <c r="V21" s="198">
        <v>1156.1012837431297</v>
      </c>
      <c r="W21" s="198">
        <v>273.84576539812474</v>
      </c>
      <c r="X21" s="198">
        <v>70.761513746819858</v>
      </c>
      <c r="Y21" s="198">
        <v>0</v>
      </c>
      <c r="Z21" s="198">
        <v>133.81305406085843</v>
      </c>
      <c r="AA21" s="198">
        <v>188.52192188947205</v>
      </c>
      <c r="AB21" s="198">
        <v>0</v>
      </c>
      <c r="AC21" s="198">
        <v>666.94225509527507</v>
      </c>
      <c r="AD21" s="198">
        <v>489.1590286478546</v>
      </c>
      <c r="AE21" s="198">
        <v>37.488217013996071</v>
      </c>
    </row>
    <row r="22" spans="1:31" s="193" customFormat="1" ht="12.75" x14ac:dyDescent="0.2">
      <c r="A22" s="193" t="s">
        <v>248</v>
      </c>
      <c r="B22" s="194">
        <v>13.206188369053997</v>
      </c>
      <c r="C22" s="195">
        <v>0.10060604552638124</v>
      </c>
      <c r="D22" s="195">
        <v>0</v>
      </c>
      <c r="E22" s="195">
        <v>4.3068091780696233E-2</v>
      </c>
      <c r="F22" s="195">
        <v>0.85632586269292255</v>
      </c>
      <c r="G22" s="196" t="s">
        <v>272</v>
      </c>
      <c r="H22" s="197" t="s">
        <v>168</v>
      </c>
      <c r="I22" s="195">
        <v>1.0840032154340835</v>
      </c>
      <c r="J22" s="195" t="s">
        <v>454</v>
      </c>
      <c r="K22" s="198">
        <v>148.20462740384616</v>
      </c>
      <c r="L22" s="194">
        <v>6.4890490712503466</v>
      </c>
      <c r="M22" s="198">
        <v>35.16526442307692</v>
      </c>
      <c r="N22" s="194">
        <v>18.399999999999999</v>
      </c>
      <c r="O22" s="194">
        <v>12.111125352473724</v>
      </c>
      <c r="Q22" s="193" t="s">
        <v>248</v>
      </c>
      <c r="R22" s="198">
        <v>460.58443509615381</v>
      </c>
      <c r="S22" s="198">
        <v>31.700721153846153</v>
      </c>
      <c r="T22" s="198">
        <v>75.500560313218841</v>
      </c>
      <c r="U22" s="198">
        <v>425.89092548076923</v>
      </c>
      <c r="V22" s="198">
        <v>930.27519973629569</v>
      </c>
      <c r="W22" s="198">
        <v>206.29206730769229</v>
      </c>
      <c r="X22" s="198">
        <v>65.697115384615387</v>
      </c>
      <c r="Y22" s="198">
        <v>41.482173803667266</v>
      </c>
      <c r="Z22" s="198">
        <v>84.947384346422808</v>
      </c>
      <c r="AA22" s="198">
        <v>46.71875</v>
      </c>
      <c r="AB22" s="198">
        <v>0</v>
      </c>
      <c r="AC22" s="198">
        <v>445.13749084239771</v>
      </c>
      <c r="AD22" s="198">
        <v>485.13770889389798</v>
      </c>
      <c r="AE22" s="198">
        <v>36.735634487140821</v>
      </c>
    </row>
    <row r="23" spans="1:31" s="193" customFormat="1" ht="12.75" x14ac:dyDescent="0.2">
      <c r="A23" s="193" t="s">
        <v>412</v>
      </c>
      <c r="B23" s="194">
        <v>14.647566999290419</v>
      </c>
      <c r="C23" s="195">
        <v>2.2111027524654398E-2</v>
      </c>
      <c r="D23" s="195">
        <v>6.2773868547524739E-3</v>
      </c>
      <c r="E23" s="195">
        <v>6.7557305924837042E-3</v>
      </c>
      <c r="F23" s="195">
        <v>0.96485585502810944</v>
      </c>
      <c r="G23" s="196" t="s">
        <v>272</v>
      </c>
      <c r="H23" s="197" t="s">
        <v>168</v>
      </c>
      <c r="I23" s="195">
        <v>1.01878612716763</v>
      </c>
      <c r="J23" s="195">
        <v>1.0204081632653061</v>
      </c>
      <c r="K23" s="198">
        <v>52.262451062612335</v>
      </c>
      <c r="L23" s="194">
        <v>5.3627275057677517</v>
      </c>
      <c r="M23" s="198">
        <v>45.470179922222918</v>
      </c>
      <c r="N23" s="194">
        <v>17.600000000000001</v>
      </c>
      <c r="O23" s="194">
        <v>20.305879541108986</v>
      </c>
      <c r="Q23" s="193" t="s">
        <v>412</v>
      </c>
      <c r="R23" s="198">
        <v>142.91155832055827</v>
      </c>
      <c r="S23" s="198">
        <v>38.580100077411892</v>
      </c>
      <c r="T23" s="198">
        <v>142.73326349995233</v>
      </c>
      <c r="U23" s="198">
        <v>923.31199621321093</v>
      </c>
      <c r="V23" s="198">
        <v>785.66248056465304</v>
      </c>
      <c r="W23" s="198">
        <v>195.93039669736439</v>
      </c>
      <c r="X23" s="198">
        <v>38.884393824501338</v>
      </c>
      <c r="Y23" s="198">
        <v>23.385215966797798</v>
      </c>
      <c r="Z23" s="198">
        <v>18.604689074694221</v>
      </c>
      <c r="AA23" s="198">
        <v>144.0466819221968</v>
      </c>
      <c r="AB23" s="198">
        <v>0</v>
      </c>
      <c r="AC23" s="198">
        <v>420.85137748555456</v>
      </c>
      <c r="AD23" s="198">
        <v>364.81110307909847</v>
      </c>
      <c r="AE23" s="198">
        <v>24.905918033812117</v>
      </c>
    </row>
    <row r="24" spans="1:31" s="193" customFormat="1" ht="12.75" x14ac:dyDescent="0.2">
      <c r="A24" s="193" t="s">
        <v>414</v>
      </c>
      <c r="B24" s="194">
        <v>20.431314168870763</v>
      </c>
      <c r="C24" s="195">
        <v>8.3908826689778851E-2</v>
      </c>
      <c r="D24" s="195">
        <v>1.5963462393175094E-2</v>
      </c>
      <c r="E24" s="195">
        <v>0</v>
      </c>
      <c r="F24" s="195">
        <v>0.90012771091704602</v>
      </c>
      <c r="G24" s="196" t="s">
        <v>272</v>
      </c>
      <c r="H24" s="197" t="s">
        <v>168</v>
      </c>
      <c r="I24" s="195">
        <v>0.83268406700428521</v>
      </c>
      <c r="J24" s="195">
        <v>0.80373831775700932</v>
      </c>
      <c r="K24" s="198">
        <v>115.41646316808141</v>
      </c>
      <c r="L24" s="194">
        <v>5.0324549714138334</v>
      </c>
      <c r="M24" s="198">
        <v>60.985684691015365</v>
      </c>
      <c r="N24" s="194">
        <v>18.664563936106603</v>
      </c>
      <c r="O24" s="194">
        <v>14.04819696093549</v>
      </c>
      <c r="Q24" s="193" t="s">
        <v>414</v>
      </c>
      <c r="R24" s="198">
        <v>331.50540869097176</v>
      </c>
      <c r="S24" s="198">
        <v>32.584390342726671</v>
      </c>
      <c r="T24" s="198">
        <v>88.411600992250541</v>
      </c>
      <c r="U24" s="198">
        <v>911.20077905413098</v>
      </c>
      <c r="V24" s="198">
        <v>1258.3080805172328</v>
      </c>
      <c r="W24" s="198">
        <v>266.50004484405582</v>
      </c>
      <c r="X24" s="198">
        <v>57.299913489101684</v>
      </c>
      <c r="Y24" s="198">
        <v>110.92044940954554</v>
      </c>
      <c r="Z24" s="198">
        <v>67.642055864398998</v>
      </c>
      <c r="AA24" s="198">
        <v>231.22497207910018</v>
      </c>
      <c r="AB24" s="198">
        <v>8.4912160285602667E-2</v>
      </c>
      <c r="AC24" s="198">
        <v>733.5874356862023</v>
      </c>
      <c r="AD24" s="198">
        <v>524.72064483103054</v>
      </c>
      <c r="AE24" s="198">
        <v>25.682177881171103</v>
      </c>
    </row>
    <row r="25" spans="1:31" s="193" customFormat="1" ht="12.75" x14ac:dyDescent="0.2">
      <c r="A25" s="193" t="s">
        <v>249</v>
      </c>
      <c r="B25" s="194">
        <v>13.815217626031938</v>
      </c>
      <c r="C25" s="195">
        <v>2.7457219891910661E-2</v>
      </c>
      <c r="D25" s="195">
        <v>3.1027458979896713E-2</v>
      </c>
      <c r="E25" s="195">
        <v>0</v>
      </c>
      <c r="F25" s="195">
        <v>0.94151532112819258</v>
      </c>
      <c r="G25" s="196" t="s">
        <v>272</v>
      </c>
      <c r="H25" s="197" t="s">
        <v>168</v>
      </c>
      <c r="I25" s="195">
        <v>1.1832239925023431</v>
      </c>
      <c r="J25" s="195" t="s">
        <v>454</v>
      </c>
      <c r="K25" s="198">
        <v>200.86328899059291</v>
      </c>
      <c r="L25" s="194">
        <v>4.3209169054441263</v>
      </c>
      <c r="M25" s="198">
        <v>42.454005841793681</v>
      </c>
      <c r="N25" s="194">
        <v>18.5</v>
      </c>
      <c r="O25" s="194">
        <v>11.346465907317834</v>
      </c>
      <c r="Q25" s="193" t="s">
        <v>249</v>
      </c>
      <c r="R25" s="198">
        <v>527.4574051588462</v>
      </c>
      <c r="S25" s="198">
        <v>0</v>
      </c>
      <c r="T25" s="198">
        <v>-33.269693356582323</v>
      </c>
      <c r="U25" s="198">
        <v>481.70292991298419</v>
      </c>
      <c r="V25" s="198">
        <v>975.89064171524808</v>
      </c>
      <c r="W25" s="198">
        <v>214.01548568257002</v>
      </c>
      <c r="X25" s="198">
        <v>31.138347317960939</v>
      </c>
      <c r="Y25" s="198">
        <v>0</v>
      </c>
      <c r="Z25" s="198">
        <v>88.730130792764314</v>
      </c>
      <c r="AA25" s="198">
        <v>88.326014760147586</v>
      </c>
      <c r="AB25" s="198">
        <v>0</v>
      </c>
      <c r="AC25" s="198">
        <v>422.20997855344285</v>
      </c>
      <c r="AD25" s="198">
        <v>553.68066316180523</v>
      </c>
      <c r="AE25" s="198">
        <v>40.077592561300506</v>
      </c>
    </row>
    <row r="26" spans="1:31" s="193" customFormat="1" ht="12.75" x14ac:dyDescent="0.2">
      <c r="A26" s="193" t="s">
        <v>250</v>
      </c>
      <c r="B26" s="194">
        <v>11.890450274900177</v>
      </c>
      <c r="C26" s="195">
        <v>6.5599858420022764E-2</v>
      </c>
      <c r="D26" s="195">
        <v>0</v>
      </c>
      <c r="E26" s="195">
        <v>4.2958772249138695E-2</v>
      </c>
      <c r="F26" s="195">
        <v>0.89144136933083851</v>
      </c>
      <c r="G26" s="196" t="s">
        <v>272</v>
      </c>
      <c r="H26" s="197" t="s">
        <v>168</v>
      </c>
      <c r="I26" s="195">
        <v>0.82074143594556548</v>
      </c>
      <c r="J26" s="195">
        <v>0.70434782608695656</v>
      </c>
      <c r="K26" s="198">
        <v>144.15897435897435</v>
      </c>
      <c r="L26" s="194">
        <v>5.5184272300469486</v>
      </c>
      <c r="M26" s="198">
        <v>40.185470085470087</v>
      </c>
      <c r="N26" s="194">
        <v>17.333333333333332</v>
      </c>
      <c r="O26" s="194">
        <v>13.746963013378139</v>
      </c>
      <c r="Q26" s="193" t="s">
        <v>250</v>
      </c>
      <c r="R26" s="198">
        <v>487.98744444444452</v>
      </c>
      <c r="S26" s="198">
        <v>0</v>
      </c>
      <c r="T26" s="198">
        <v>-19.488462714065051</v>
      </c>
      <c r="U26" s="198">
        <v>552.42817094017096</v>
      </c>
      <c r="V26" s="198">
        <v>1020.9271526705503</v>
      </c>
      <c r="W26" s="198">
        <v>186.40045299145297</v>
      </c>
      <c r="X26" s="198">
        <v>64.299598290598283</v>
      </c>
      <c r="Y26" s="198">
        <v>59.256222559078275</v>
      </c>
      <c r="Z26" s="198">
        <v>54.275259099874482</v>
      </c>
      <c r="AA26" s="198">
        <v>105.86092307692306</v>
      </c>
      <c r="AB26" s="198">
        <v>0</v>
      </c>
      <c r="AC26" s="198">
        <v>470.09245601792713</v>
      </c>
      <c r="AD26" s="198">
        <v>550.83469665262328</v>
      </c>
      <c r="AE26" s="198">
        <v>46.325806333456754</v>
      </c>
    </row>
    <row r="27" spans="1:31" s="193" customFormat="1" ht="12.75" x14ac:dyDescent="0.2">
      <c r="A27" s="193" t="s">
        <v>251</v>
      </c>
      <c r="B27" s="194">
        <v>20.543188151936086</v>
      </c>
      <c r="C27" s="195">
        <v>5.4079669194379461E-2</v>
      </c>
      <c r="D27" s="195">
        <v>0</v>
      </c>
      <c r="E27" s="195">
        <v>0</v>
      </c>
      <c r="F27" s="195">
        <v>0.94592033080562055</v>
      </c>
      <c r="G27" s="196" t="s">
        <v>272</v>
      </c>
      <c r="H27" s="197" t="s">
        <v>170</v>
      </c>
      <c r="I27" s="195">
        <v>0.60390334572490711</v>
      </c>
      <c r="J27" s="195" t="s">
        <v>454</v>
      </c>
      <c r="K27" s="198">
        <v>91.171833475918845</v>
      </c>
      <c r="L27" s="194">
        <v>5.5863206705903332</v>
      </c>
      <c r="M27" s="198">
        <v>68.151775050401952</v>
      </c>
      <c r="N27" s="194">
        <v>16.7</v>
      </c>
      <c r="O27" s="194">
        <v>16.623305930241838</v>
      </c>
      <c r="Q27" s="193" t="s">
        <v>251</v>
      </c>
      <c r="R27" s="198">
        <v>227.46668034102314</v>
      </c>
      <c r="S27" s="198">
        <v>0</v>
      </c>
      <c r="T27" s="198">
        <v>169.81225023373412</v>
      </c>
      <c r="U27" s="198">
        <v>1132.9078063518546</v>
      </c>
      <c r="V27" s="198">
        <v>1530.186736926612</v>
      </c>
      <c r="W27" s="198">
        <v>272.7463519728019</v>
      </c>
      <c r="X27" s="198">
        <v>48.102783711845682</v>
      </c>
      <c r="Y27" s="198">
        <v>91.009600527618517</v>
      </c>
      <c r="Z27" s="198">
        <v>0</v>
      </c>
      <c r="AA27" s="198">
        <v>213.1864640883978</v>
      </c>
      <c r="AB27" s="198">
        <v>0</v>
      </c>
      <c r="AC27" s="198">
        <v>625.04520030066396</v>
      </c>
      <c r="AD27" s="198">
        <v>905.14153662594799</v>
      </c>
      <c r="AE27" s="198">
        <v>44.060421874714869</v>
      </c>
    </row>
    <row r="28" spans="1:31" s="193" customFormat="1" ht="12.75" x14ac:dyDescent="0.2">
      <c r="A28" s="193" t="s">
        <v>253</v>
      </c>
      <c r="B28" s="194">
        <v>17.516765916982123</v>
      </c>
      <c r="C28" s="195">
        <v>7.2406223384372748E-2</v>
      </c>
      <c r="D28" s="195">
        <v>3.261582055895548E-3</v>
      </c>
      <c r="E28" s="195">
        <v>7.4399243874418493E-4</v>
      </c>
      <c r="F28" s="195">
        <v>0.92358820212098758</v>
      </c>
      <c r="G28" s="196" t="s">
        <v>272</v>
      </c>
      <c r="H28" s="197" t="s">
        <v>170</v>
      </c>
      <c r="I28" s="195">
        <v>1.1335583413693346</v>
      </c>
      <c r="J28" s="195" t="s">
        <v>454</v>
      </c>
      <c r="K28" s="198">
        <v>271.86081596045847</v>
      </c>
      <c r="L28" s="194">
        <v>3.8035453216374271</v>
      </c>
      <c r="M28" s="198">
        <v>56.216981247739909</v>
      </c>
      <c r="N28" s="194">
        <v>17.3</v>
      </c>
      <c r="O28" s="194">
        <v>15.501657617835008</v>
      </c>
      <c r="Q28" s="193" t="s">
        <v>253</v>
      </c>
      <c r="R28" s="198">
        <v>899.46359680986063</v>
      </c>
      <c r="S28" s="198">
        <v>25.930092729462505</v>
      </c>
      <c r="T28" s="198">
        <v>0.27444902934406662</v>
      </c>
      <c r="U28" s="198">
        <v>871.45639561071516</v>
      </c>
      <c r="V28" s="198">
        <v>1745.2643487204573</v>
      </c>
      <c r="W28" s="198">
        <v>229.38948491065966</v>
      </c>
      <c r="X28" s="198">
        <v>72.342257663874406</v>
      </c>
      <c r="Y28" s="198">
        <v>96.270970741845204</v>
      </c>
      <c r="Z28" s="198">
        <v>4.6983487718693384</v>
      </c>
      <c r="AA28" s="198">
        <v>110.8244766505636</v>
      </c>
      <c r="AB28" s="198">
        <v>0</v>
      </c>
      <c r="AC28" s="198">
        <v>513.5255387388122</v>
      </c>
      <c r="AD28" s="198">
        <v>1231.7388099816451</v>
      </c>
      <c r="AE28" s="198">
        <v>70.317706808395556</v>
      </c>
    </row>
    <row r="29" spans="1:31" s="193" customFormat="1" ht="12.75" x14ac:dyDescent="0.2">
      <c r="A29" s="193" t="s">
        <v>254</v>
      </c>
      <c r="B29" s="194">
        <v>14.413189480772937</v>
      </c>
      <c r="C29" s="195">
        <v>5.6255258395919529E-2</v>
      </c>
      <c r="D29" s="195">
        <v>2.4374090133433637E-2</v>
      </c>
      <c r="E29" s="195">
        <v>0</v>
      </c>
      <c r="F29" s="195">
        <v>0.91937065147064678</v>
      </c>
      <c r="G29" s="196" t="s">
        <v>283</v>
      </c>
      <c r="H29" s="197" t="s">
        <v>170</v>
      </c>
      <c r="I29" s="195">
        <v>1.0030187160394446</v>
      </c>
      <c r="J29" s="195">
        <v>0.77800829875518673</v>
      </c>
      <c r="K29" s="198">
        <v>132.93784966938236</v>
      </c>
      <c r="L29" s="194">
        <v>4.9926091913354567</v>
      </c>
      <c r="M29" s="198">
        <v>62.461020630357766</v>
      </c>
      <c r="N29" s="194">
        <v>17.2</v>
      </c>
      <c r="O29" s="194">
        <v>14.730420167405528</v>
      </c>
      <c r="Q29" s="193" t="s">
        <v>254</v>
      </c>
      <c r="R29" s="198">
        <v>334.9026079399037</v>
      </c>
      <c r="S29" s="198">
        <v>4.0821946284712984</v>
      </c>
      <c r="T29" s="198">
        <v>-9.2539227627832226</v>
      </c>
      <c r="U29" s="198">
        <v>920.07707797015485</v>
      </c>
      <c r="V29" s="198">
        <v>1241.6435685188042</v>
      </c>
      <c r="W29" s="198">
        <v>226.99676709528086</v>
      </c>
      <c r="X29" s="198">
        <v>42.62649763430246</v>
      </c>
      <c r="Y29" s="198">
        <v>67.917502330387364</v>
      </c>
      <c r="Z29" s="198">
        <v>24.41311869359243</v>
      </c>
      <c r="AA29" s="198">
        <v>128.23944407233759</v>
      </c>
      <c r="AB29" s="198">
        <v>0</v>
      </c>
      <c r="AC29" s="198">
        <v>490.19332982590066</v>
      </c>
      <c r="AD29" s="198">
        <v>751.45023869290355</v>
      </c>
      <c r="AE29" s="198">
        <v>52.136290839396189</v>
      </c>
    </row>
    <row r="30" spans="1:31" s="193" customFormat="1" ht="12.75" x14ac:dyDescent="0.2">
      <c r="A30" s="193" t="s">
        <v>255</v>
      </c>
      <c r="B30" s="194">
        <v>9.6332979724918388</v>
      </c>
      <c r="C30" s="195">
        <v>5.9044360301682808E-2</v>
      </c>
      <c r="D30" s="195">
        <v>0</v>
      </c>
      <c r="E30" s="195">
        <v>4.2445694236641511E-2</v>
      </c>
      <c r="F30" s="195">
        <v>0.89850994546167562</v>
      </c>
      <c r="G30" s="196" t="s">
        <v>272</v>
      </c>
      <c r="H30" s="197" t="s">
        <v>168</v>
      </c>
      <c r="I30" s="195">
        <v>1.030909090909091</v>
      </c>
      <c r="J30" s="195">
        <v>0.85</v>
      </c>
      <c r="K30" s="198">
        <v>179.74537037037038</v>
      </c>
      <c r="L30" s="194">
        <v>3.9754192649996973</v>
      </c>
      <c r="M30" s="198">
        <v>37.998842592592595</v>
      </c>
      <c r="N30" s="194">
        <v>17.8</v>
      </c>
      <c r="O30" s="194">
        <v>14.843240595029544</v>
      </c>
      <c r="Q30" s="193" t="s">
        <v>255</v>
      </c>
      <c r="R30" s="198">
        <v>513.2505787037037</v>
      </c>
      <c r="S30" s="198">
        <v>0</v>
      </c>
      <c r="T30" s="198">
        <v>-67.947875172052861</v>
      </c>
      <c r="U30" s="198">
        <v>578.5943287037037</v>
      </c>
      <c r="V30" s="198">
        <v>1008.2049026057249</v>
      </c>
      <c r="W30" s="198">
        <v>214.0625</v>
      </c>
      <c r="X30" s="198">
        <v>69.462384259259252</v>
      </c>
      <c r="Y30" s="198">
        <v>0</v>
      </c>
      <c r="Z30" s="198">
        <v>57.525231481481484</v>
      </c>
      <c r="AA30" s="198">
        <v>54.600694444444443</v>
      </c>
      <c r="AB30" s="198">
        <v>0</v>
      </c>
      <c r="AC30" s="198">
        <v>395.65081018518515</v>
      </c>
      <c r="AD30" s="198">
        <v>612.55409242053963</v>
      </c>
      <c r="AE30" s="198">
        <v>63.587163416900999</v>
      </c>
    </row>
    <row r="31" spans="1:31" s="193" customFormat="1" ht="12.75" x14ac:dyDescent="0.2">
      <c r="A31" s="193" t="s">
        <v>257</v>
      </c>
      <c r="B31" s="194">
        <v>10.683435021545195</v>
      </c>
      <c r="C31" s="195">
        <v>0</v>
      </c>
      <c r="D31" s="195">
        <v>0</v>
      </c>
      <c r="E31" s="195">
        <v>0</v>
      </c>
      <c r="F31" s="195">
        <v>1</v>
      </c>
      <c r="G31" s="196" t="s">
        <v>283</v>
      </c>
      <c r="H31" s="197" t="s">
        <v>170</v>
      </c>
      <c r="I31" s="195">
        <v>0.74720149253731338</v>
      </c>
      <c r="J31" s="195" t="s">
        <v>454</v>
      </c>
      <c r="K31" s="198">
        <v>81.833266892775512</v>
      </c>
      <c r="L31" s="194">
        <v>3.3598790322580645</v>
      </c>
      <c r="M31" s="198">
        <v>23.386947785948191</v>
      </c>
      <c r="N31" s="194">
        <v>17.149999999999999</v>
      </c>
      <c r="O31" s="194">
        <v>15.076170212765957</v>
      </c>
      <c r="Q31" s="193" t="s">
        <v>257</v>
      </c>
      <c r="R31" s="198">
        <v>238.10059982615658</v>
      </c>
      <c r="S31" s="198">
        <v>19.120741889201565</v>
      </c>
      <c r="T31" s="198">
        <v>48.749480324380862</v>
      </c>
      <c r="U31" s="198">
        <v>372.89656755551687</v>
      </c>
      <c r="V31" s="198">
        <v>630.79188021769085</v>
      </c>
      <c r="W31" s="198">
        <v>189.52705651925555</v>
      </c>
      <c r="X31" s="198">
        <v>30.56925978241345</v>
      </c>
      <c r="Y31" s="198">
        <v>0</v>
      </c>
      <c r="Z31" s="198">
        <v>0</v>
      </c>
      <c r="AA31" s="198">
        <v>71.709595959595958</v>
      </c>
      <c r="AB31" s="198">
        <v>0</v>
      </c>
      <c r="AC31" s="198">
        <v>291.80591226126495</v>
      </c>
      <c r="AD31" s="198">
        <v>338.98596795642595</v>
      </c>
      <c r="AE31" s="198">
        <v>31.730053795693593</v>
      </c>
    </row>
    <row r="32" spans="1:31" s="193" customFormat="1" ht="12.75" x14ac:dyDescent="0.2">
      <c r="A32" s="193" t="s">
        <v>259</v>
      </c>
      <c r="B32" s="194">
        <v>11.567336316300414</v>
      </c>
      <c r="C32" s="195">
        <v>6.0295480388499689E-2</v>
      </c>
      <c r="D32" s="195">
        <v>0</v>
      </c>
      <c r="E32" s="195">
        <v>5.7402916736342804E-2</v>
      </c>
      <c r="F32" s="195">
        <v>0.88230160287515746</v>
      </c>
      <c r="G32" s="196" t="s">
        <v>272</v>
      </c>
      <c r="H32" s="197" t="s">
        <v>168</v>
      </c>
      <c r="I32" s="195">
        <v>0.93006263048016702</v>
      </c>
      <c r="J32" s="195" t="s">
        <v>454</v>
      </c>
      <c r="K32" s="198" t="s">
        <v>454</v>
      </c>
      <c r="L32" s="194">
        <v>4.0006169031462058</v>
      </c>
      <c r="M32" s="198">
        <v>44.508765206350155</v>
      </c>
      <c r="N32" s="194">
        <v>17</v>
      </c>
      <c r="O32" s="194">
        <v>15.400148419429454</v>
      </c>
      <c r="Q32" s="193" t="s">
        <v>259</v>
      </c>
      <c r="R32" s="198">
        <v>216.00820973757237</v>
      </c>
      <c r="S32" s="198">
        <v>23.592734062733793</v>
      </c>
      <c r="T32" s="198">
        <v>174.25168815536949</v>
      </c>
      <c r="U32" s="198">
        <v>685.44159014333002</v>
      </c>
      <c r="V32" s="198">
        <v>1052.1087539735381</v>
      </c>
      <c r="W32" s="198">
        <v>191.54213271406832</v>
      </c>
      <c r="X32" s="198">
        <v>55.511150187985109</v>
      </c>
      <c r="Y32" s="198">
        <v>63.357659025304187</v>
      </c>
      <c r="Z32" s="198">
        <v>54.604739549995664</v>
      </c>
      <c r="AA32" s="198">
        <v>68.898439259855181</v>
      </c>
      <c r="AB32" s="198">
        <v>0</v>
      </c>
      <c r="AC32" s="198">
        <v>433.91412073720852</v>
      </c>
      <c r="AD32" s="198">
        <v>618.19463323632954</v>
      </c>
      <c r="AE32" s="198">
        <v>53.443127815449124</v>
      </c>
    </row>
    <row r="33" spans="1:31" s="193" customFormat="1" ht="12.75" x14ac:dyDescent="0.2">
      <c r="A33" s="193" t="s">
        <v>265</v>
      </c>
      <c r="B33" s="194">
        <v>17.164865625449483</v>
      </c>
      <c r="C33" s="195">
        <v>9.1487594516763953E-3</v>
      </c>
      <c r="D33" s="195">
        <v>0</v>
      </c>
      <c r="E33" s="195">
        <v>0</v>
      </c>
      <c r="F33" s="195">
        <v>0.99085124054832363</v>
      </c>
      <c r="G33" s="196" t="s">
        <v>272</v>
      </c>
      <c r="H33" s="197" t="s">
        <v>170</v>
      </c>
      <c r="I33" s="195">
        <v>0.74960691823899372</v>
      </c>
      <c r="J33" s="195">
        <v>0.64320388349514568</v>
      </c>
      <c r="K33" s="198">
        <v>238.23737391662166</v>
      </c>
      <c r="L33" s="194">
        <v>4.3811748902756182</v>
      </c>
      <c r="M33" s="198">
        <v>71.125002195040452</v>
      </c>
      <c r="N33" s="194">
        <v>15.95</v>
      </c>
      <c r="O33" s="194">
        <v>18.16484476998443</v>
      </c>
      <c r="Q33" s="193" t="s">
        <v>265</v>
      </c>
      <c r="R33" s="198">
        <v>611.90276915470417</v>
      </c>
      <c r="S33" s="198">
        <v>0</v>
      </c>
      <c r="T33" s="198">
        <v>-185.64053802819484</v>
      </c>
      <c r="U33" s="198">
        <v>1291.9746241377118</v>
      </c>
      <c r="V33" s="198">
        <v>1718.236855264221</v>
      </c>
      <c r="W33" s="198">
        <v>255.27799434519031</v>
      </c>
      <c r="X33" s="198">
        <v>81.261362785842564</v>
      </c>
      <c r="Y33" s="198">
        <v>0</v>
      </c>
      <c r="Z33" s="198">
        <v>14.156229699865293</v>
      </c>
      <c r="AA33" s="198">
        <v>126.62658423493045</v>
      </c>
      <c r="AB33" s="198">
        <v>0</v>
      </c>
      <c r="AC33" s="198">
        <v>477.32217106582863</v>
      </c>
      <c r="AD33" s="198">
        <v>1240.9146841983925</v>
      </c>
      <c r="AE33" s="198">
        <v>72.293876997123149</v>
      </c>
    </row>
    <row r="34" spans="1:31" s="45" customFormat="1" x14ac:dyDescent="0.25">
      <c r="A34" s="46" t="s">
        <v>165</v>
      </c>
      <c r="B34" s="49">
        <v>14.628102491466475</v>
      </c>
      <c r="C34" s="50">
        <v>7.49213788142475E-2</v>
      </c>
      <c r="D34" s="50">
        <v>5.4230263575414332E-3</v>
      </c>
      <c r="E34" s="50">
        <v>1.517008600946994E-2</v>
      </c>
      <c r="F34" s="50">
        <v>0.90448550881874124</v>
      </c>
      <c r="G34" s="73"/>
      <c r="H34" s="47"/>
      <c r="I34" s="50">
        <v>0.9071764078968978</v>
      </c>
      <c r="J34" s="50">
        <v>0.7545201124622507</v>
      </c>
      <c r="K34" s="47">
        <v>155.5122586007401</v>
      </c>
      <c r="L34" s="49">
        <v>4.3951943720045668</v>
      </c>
      <c r="M34" s="47">
        <v>47.530081052589061</v>
      </c>
      <c r="N34" s="49">
        <v>17.594067943212909</v>
      </c>
      <c r="O34" s="49">
        <v>14.952003095858219</v>
      </c>
      <c r="Q34" s="46" t="s">
        <v>165</v>
      </c>
      <c r="R34" s="47">
        <v>421.80590240751883</v>
      </c>
      <c r="S34" s="47">
        <v>140.63515729147787</v>
      </c>
      <c r="T34" s="47">
        <v>126.02159095713036</v>
      </c>
      <c r="U34" s="47">
        <v>727.70117428966262</v>
      </c>
      <c r="V34" s="47">
        <v>1098.7958282118182</v>
      </c>
      <c r="W34" s="47">
        <v>227.02964393407424</v>
      </c>
      <c r="X34" s="47">
        <v>63.446618725533803</v>
      </c>
      <c r="Y34" s="47">
        <v>78.11734186000605</v>
      </c>
      <c r="Z34" s="47">
        <v>35.967633735022879</v>
      </c>
      <c r="AA34" s="47">
        <v>100.25702739891402</v>
      </c>
      <c r="AB34" s="47">
        <v>0.50338886682326056</v>
      </c>
      <c r="AC34" s="47">
        <v>504.8182656535509</v>
      </c>
      <c r="AD34" s="47">
        <v>593.9775625582671</v>
      </c>
      <c r="AE34" s="47">
        <v>38.614103291477406</v>
      </c>
    </row>
  </sheetData>
  <mergeCells count="4">
    <mergeCell ref="C3:F3"/>
    <mergeCell ref="G3:J3"/>
    <mergeCell ref="K3:O3"/>
    <mergeCell ref="W3:AC3"/>
  </mergeCells>
  <pageMargins left="0.7" right="0.7" top="0.75" bottom="0.75" header="0.3" footer="0.3"/>
  <pageSetup paperSize="9" orientation="portrait" r:id="rId1"/>
  <headerFooter>
    <oddHeader>&amp;C&amp;"Arial"&amp;12&amp;K000000OFFICIAL&amp;1#</oddHeader>
    <oddFooter>&amp;C&amp;1#&amp;"Arial"&amp;12&amp;K000000OFFICIAL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149A2-05A7-4798-A89C-C8DAEEAB4805}">
  <sheetPr codeName="Sheet6"/>
  <dimension ref="A1:N36"/>
  <sheetViews>
    <sheetView zoomScaleNormal="100" workbookViewId="0">
      <selection activeCell="B18" sqref="B18"/>
    </sheetView>
  </sheetViews>
  <sheetFormatPr defaultColWidth="8.85546875" defaultRowHeight="15" x14ac:dyDescent="0.25"/>
  <cols>
    <col min="1" max="1" width="19.7109375" style="103" customWidth="1"/>
    <col min="2" max="2" width="6.140625" style="80" bestFit="1" customWidth="1"/>
    <col min="3" max="3" width="7.5703125" style="80" customWidth="1"/>
    <col min="4" max="4" width="7.7109375" style="80" customWidth="1"/>
    <col min="5" max="5" width="10" style="80" customWidth="1"/>
    <col min="6" max="7" width="8.85546875" style="80"/>
    <col min="8" max="9" width="8.85546875" style="80" customWidth="1"/>
    <col min="10" max="16384" width="8.85546875" style="80"/>
  </cols>
  <sheetData>
    <row r="1" spans="1:14" s="79" customFormat="1" ht="18.75" x14ac:dyDescent="0.3">
      <c r="A1" s="78" t="s">
        <v>400</v>
      </c>
      <c r="B1" s="4"/>
      <c r="C1" s="4"/>
      <c r="D1" s="4"/>
      <c r="E1" s="4"/>
      <c r="F1" s="4"/>
      <c r="G1" s="4"/>
      <c r="H1" s="4"/>
    </row>
    <row r="2" spans="1:14" s="79" customFormat="1" ht="18.75" x14ac:dyDescent="0.3">
      <c r="A2" s="8" t="s">
        <v>337</v>
      </c>
      <c r="B2" s="4"/>
      <c r="C2" s="4"/>
      <c r="D2" s="4"/>
      <c r="E2" s="4"/>
      <c r="F2" s="4"/>
      <c r="G2" s="4"/>
      <c r="H2" s="4"/>
    </row>
    <row r="3" spans="1:14" ht="15.75" thickBot="1" x14ac:dyDescent="0.3">
      <c r="A3" s="158"/>
      <c r="B3" s="159"/>
      <c r="C3" s="159"/>
      <c r="D3" s="159"/>
      <c r="E3" s="159"/>
      <c r="F3" s="159"/>
      <c r="G3" s="159"/>
      <c r="H3" s="81"/>
    </row>
    <row r="4" spans="1:14" ht="48" x14ac:dyDescent="0.25">
      <c r="A4" s="84" t="s">
        <v>338</v>
      </c>
      <c r="B4" s="157" t="s">
        <v>339</v>
      </c>
      <c r="C4" s="157" t="s">
        <v>340</v>
      </c>
      <c r="D4" s="110" t="s">
        <v>341</v>
      </c>
      <c r="E4" s="110" t="s">
        <v>386</v>
      </c>
      <c r="F4" s="85" t="s">
        <v>33</v>
      </c>
      <c r="G4" s="86" t="s">
        <v>34</v>
      </c>
      <c r="H4" s="81"/>
    </row>
    <row r="5" spans="1:14" s="41" customFormat="1" ht="12" x14ac:dyDescent="0.2">
      <c r="A5" s="89"/>
      <c r="B5" s="90" t="s">
        <v>342</v>
      </c>
      <c r="C5" s="90" t="s">
        <v>342</v>
      </c>
      <c r="D5" s="91" t="s">
        <v>342</v>
      </c>
      <c r="E5" s="91" t="s">
        <v>342</v>
      </c>
      <c r="F5" s="92"/>
      <c r="G5" s="93"/>
      <c r="H5" s="94"/>
    </row>
    <row r="6" spans="1:14" s="41" customFormat="1" ht="12" x14ac:dyDescent="0.2">
      <c r="A6" s="95"/>
      <c r="B6" s="90" t="s">
        <v>343</v>
      </c>
      <c r="C6" s="90" t="s">
        <v>343</v>
      </c>
      <c r="D6" s="91" t="s">
        <v>343</v>
      </c>
      <c r="E6" s="91" t="s">
        <v>343</v>
      </c>
      <c r="F6" s="92"/>
      <c r="G6" s="93"/>
      <c r="H6" s="94"/>
    </row>
    <row r="7" spans="1:14" s="180" customFormat="1" ht="12" x14ac:dyDescent="0.2">
      <c r="A7" s="202" t="s">
        <v>345</v>
      </c>
      <c r="B7" s="203">
        <v>833.95920000000001</v>
      </c>
      <c r="C7" s="203">
        <v>323.13958631815785</v>
      </c>
      <c r="D7" s="203">
        <v>274.75400000000002</v>
      </c>
      <c r="E7" s="203">
        <v>235.96520000000001</v>
      </c>
      <c r="F7" s="204">
        <v>4.7087951020015457E-2</v>
      </c>
      <c r="G7" s="204">
        <v>4.8558858078494208E-2</v>
      </c>
      <c r="H7" s="205"/>
    </row>
    <row r="8" spans="1:14" s="180" customFormat="1" ht="12" x14ac:dyDescent="0.2">
      <c r="A8" s="202" t="s">
        <v>346</v>
      </c>
      <c r="B8" s="203">
        <v>816.03711237797086</v>
      </c>
      <c r="C8" s="203">
        <v>287.15835848608702</v>
      </c>
      <c r="D8" s="203">
        <v>238.9744</v>
      </c>
      <c r="E8" s="203">
        <v>289.28480000000002</v>
      </c>
      <c r="F8" s="204">
        <v>5.0054699623188405E-2</v>
      </c>
      <c r="G8" s="204">
        <v>5.6797754861159414E-2</v>
      </c>
      <c r="H8" s="205"/>
    </row>
    <row r="9" spans="1:14" s="180" customFormat="1" ht="12" x14ac:dyDescent="0.2">
      <c r="A9" s="202" t="s">
        <v>347</v>
      </c>
      <c r="B9" s="203">
        <v>749.40600000000006</v>
      </c>
      <c r="C9" s="203">
        <v>315.0564</v>
      </c>
      <c r="D9" s="206">
        <v>243.17460000000003</v>
      </c>
      <c r="E9" s="203">
        <v>191.17500000000001</v>
      </c>
      <c r="F9" s="204">
        <v>2.7E-2</v>
      </c>
      <c r="G9" s="204">
        <v>0.02</v>
      </c>
      <c r="H9" s="205"/>
      <c r="J9" s="207"/>
      <c r="K9" s="208"/>
      <c r="L9" s="208"/>
      <c r="M9" s="208"/>
      <c r="N9" s="208"/>
    </row>
    <row r="10" spans="1:14" s="180" customFormat="1" ht="12" x14ac:dyDescent="0.2">
      <c r="A10" s="202" t="s">
        <v>348</v>
      </c>
      <c r="B10" s="203">
        <v>671.98019999999997</v>
      </c>
      <c r="C10" s="203">
        <v>299.64679999999998</v>
      </c>
      <c r="D10" s="206">
        <v>226.96020000000001</v>
      </c>
      <c r="E10" s="203">
        <v>145.3732</v>
      </c>
      <c r="F10" s="204">
        <v>1.6335069867117063E-2</v>
      </c>
      <c r="G10" s="204">
        <v>1.1681452834246946E-2</v>
      </c>
      <c r="H10" s="205"/>
      <c r="J10" s="208"/>
      <c r="K10" s="208"/>
      <c r="L10" s="208"/>
      <c r="M10" s="208"/>
      <c r="N10" s="208"/>
    </row>
    <row r="11" spans="1:14" s="180" customFormat="1" ht="12" x14ac:dyDescent="0.2">
      <c r="A11" s="202" t="s">
        <v>349</v>
      </c>
      <c r="B11" s="203">
        <v>619.04700000000003</v>
      </c>
      <c r="C11" s="203">
        <v>344.87700000000001</v>
      </c>
      <c r="D11" s="206">
        <v>248.196</v>
      </c>
      <c r="E11" s="203">
        <v>24.531000000000002</v>
      </c>
      <c r="F11" s="204">
        <v>0</v>
      </c>
      <c r="G11" s="204">
        <v>-2.9000000000000001E-2</v>
      </c>
      <c r="H11" s="205"/>
      <c r="J11" s="208"/>
      <c r="K11" s="208"/>
      <c r="L11" s="208"/>
      <c r="M11" s="208"/>
      <c r="N11" s="208"/>
    </row>
    <row r="12" spans="1:14" s="180" customFormat="1" ht="12" x14ac:dyDescent="0.2">
      <c r="A12" s="202" t="s">
        <v>350</v>
      </c>
      <c r="B12" s="203">
        <v>875.70839999999998</v>
      </c>
      <c r="C12" s="203">
        <v>357.99400000000003</v>
      </c>
      <c r="D12" s="206">
        <v>269.87240000000003</v>
      </c>
      <c r="E12" s="203">
        <v>249.21889999999999</v>
      </c>
      <c r="F12" s="204">
        <v>3.1E-2</v>
      </c>
      <c r="G12" s="204">
        <v>2.4E-2</v>
      </c>
      <c r="H12" s="205"/>
      <c r="J12" s="208"/>
      <c r="K12" s="208"/>
      <c r="L12" s="208"/>
      <c r="M12" s="208"/>
      <c r="N12" s="208"/>
    </row>
    <row r="13" spans="1:14" s="180" customFormat="1" ht="12" x14ac:dyDescent="0.2">
      <c r="A13" s="202" t="s">
        <v>351</v>
      </c>
      <c r="B13" s="203">
        <v>795.4828</v>
      </c>
      <c r="C13" s="203">
        <v>362.06359999999995</v>
      </c>
      <c r="D13" s="206">
        <v>325.06439999999998</v>
      </c>
      <c r="E13" s="203">
        <v>108.3548</v>
      </c>
      <c r="F13" s="204">
        <v>2.1999999999999999E-2</v>
      </c>
      <c r="G13" s="204">
        <v>0.01</v>
      </c>
      <c r="H13" s="205"/>
      <c r="J13" s="208"/>
      <c r="K13" s="208"/>
      <c r="L13" s="208"/>
      <c r="M13" s="208"/>
      <c r="N13" s="208"/>
    </row>
    <row r="14" spans="1:14" s="180" customFormat="1" ht="12" x14ac:dyDescent="0.2">
      <c r="A14" s="202" t="s">
        <v>352</v>
      </c>
      <c r="B14" s="203">
        <v>842.50319999999999</v>
      </c>
      <c r="C14" s="203">
        <v>331.62360000000001</v>
      </c>
      <c r="D14" s="206">
        <v>241.9956</v>
      </c>
      <c r="E14" s="203">
        <v>268.88400000000001</v>
      </c>
      <c r="F14" s="204">
        <v>3.2000000000000001E-2</v>
      </c>
      <c r="G14" s="204">
        <v>2.5000000000000001E-2</v>
      </c>
      <c r="H14" s="205"/>
      <c r="J14" s="208"/>
      <c r="K14" s="208"/>
      <c r="L14" s="208"/>
      <c r="M14" s="208"/>
      <c r="N14" s="208"/>
    </row>
    <row r="15" spans="1:14" s="180" customFormat="1" ht="12" x14ac:dyDescent="0.2">
      <c r="A15" s="202" t="s">
        <v>353</v>
      </c>
      <c r="B15" s="203">
        <v>986.72989999999993</v>
      </c>
      <c r="C15" s="203">
        <v>266.28019999999998</v>
      </c>
      <c r="D15" s="206">
        <v>265.03589999999997</v>
      </c>
      <c r="E15" s="203">
        <v>455.41379999999998</v>
      </c>
      <c r="F15" s="204">
        <v>5.7000000000000002E-2</v>
      </c>
      <c r="G15" s="204">
        <v>5.7000000000000002E-2</v>
      </c>
      <c r="H15" s="205"/>
      <c r="J15" s="208"/>
      <c r="K15" s="208"/>
      <c r="L15" s="208"/>
      <c r="M15" s="208"/>
      <c r="N15" s="208"/>
    </row>
    <row r="16" spans="1:14" s="180" customFormat="1" ht="12" x14ac:dyDescent="0.2">
      <c r="A16" s="202" t="s">
        <v>354</v>
      </c>
      <c r="B16" s="203">
        <v>849.88560000000007</v>
      </c>
      <c r="C16" s="203">
        <v>416.39510000000001</v>
      </c>
      <c r="D16" s="206">
        <v>158.74300000000002</v>
      </c>
      <c r="E16" s="203">
        <v>274.7475</v>
      </c>
      <c r="F16" s="204">
        <v>3.6755593750291526E-2</v>
      </c>
      <c r="G16" s="204">
        <v>3.2554191716301903E-2</v>
      </c>
      <c r="H16" s="205"/>
      <c r="J16" s="208"/>
      <c r="K16" s="208"/>
      <c r="L16" s="208"/>
      <c r="M16" s="208"/>
      <c r="N16" s="208"/>
    </row>
    <row r="17" spans="1:14" s="180" customFormat="1" ht="12" x14ac:dyDescent="0.2">
      <c r="A17" s="202" t="s">
        <v>355</v>
      </c>
      <c r="B17" s="203">
        <v>650.38300000000004</v>
      </c>
      <c r="C17" s="203">
        <v>338.86500000000001</v>
      </c>
      <c r="D17" s="206">
        <v>240.178</v>
      </c>
      <c r="E17" s="203">
        <v>71.34</v>
      </c>
      <c r="F17" s="204">
        <v>1.0042961141798876E-2</v>
      </c>
      <c r="G17" s="204">
        <v>-1.1663327007776888E-2</v>
      </c>
      <c r="H17" s="205"/>
      <c r="J17" s="208"/>
      <c r="K17" s="208"/>
      <c r="L17" s="208"/>
      <c r="M17" s="208"/>
      <c r="N17" s="208"/>
    </row>
    <row r="18" spans="1:14" s="180" customFormat="1" ht="12" x14ac:dyDescent="0.2">
      <c r="A18" s="202" t="s">
        <v>356</v>
      </c>
      <c r="B18" s="203">
        <v>703.94239999999991</v>
      </c>
      <c r="C18" s="203">
        <v>291.76560000000001</v>
      </c>
      <c r="D18" s="206">
        <v>247.76919999999998</v>
      </c>
      <c r="E18" s="203">
        <v>164.4076</v>
      </c>
      <c r="F18" s="204">
        <v>2.1999999999999999E-2</v>
      </c>
      <c r="G18" s="204">
        <v>8.0000000000000002E-3</v>
      </c>
      <c r="H18" s="205"/>
      <c r="J18" s="208"/>
      <c r="K18" s="208"/>
      <c r="L18" s="208"/>
      <c r="M18" s="208"/>
      <c r="N18" s="208"/>
    </row>
    <row r="19" spans="1:14" s="180" customFormat="1" ht="12" x14ac:dyDescent="0.2">
      <c r="A19" s="202" t="s">
        <v>357</v>
      </c>
      <c r="B19" s="203">
        <v>789.92659999999989</v>
      </c>
      <c r="C19" s="203">
        <v>361.01229999999998</v>
      </c>
      <c r="D19" s="206">
        <v>255.76419999999999</v>
      </c>
      <c r="E19" s="203">
        <v>173.15009999999998</v>
      </c>
      <c r="F19" s="204">
        <v>2.3E-2</v>
      </c>
      <c r="G19" s="204">
        <v>1.7999999999999999E-2</v>
      </c>
      <c r="H19" s="205"/>
      <c r="J19" s="208"/>
      <c r="K19" s="208"/>
      <c r="L19" s="208"/>
      <c r="M19" s="208"/>
      <c r="N19" s="208"/>
    </row>
    <row r="20" spans="1:14" s="180" customFormat="1" ht="12" x14ac:dyDescent="0.2">
      <c r="A20" s="202" t="s">
        <v>358</v>
      </c>
      <c r="B20" s="203">
        <v>853.54079999999999</v>
      </c>
      <c r="C20" s="203">
        <v>341.86320000000001</v>
      </c>
      <c r="D20" s="206">
        <v>256.95600000000002</v>
      </c>
      <c r="E20" s="203">
        <v>254.7216</v>
      </c>
      <c r="F20" s="204">
        <v>3.4000000000000002E-2</v>
      </c>
      <c r="G20" s="204">
        <v>2.9000000000000001E-2</v>
      </c>
      <c r="H20" s="205"/>
      <c r="J20" s="208"/>
      <c r="K20" s="208"/>
      <c r="L20" s="208"/>
      <c r="M20" s="208"/>
      <c r="N20" s="208"/>
    </row>
    <row r="21" spans="1:14" s="180" customFormat="1" ht="12" x14ac:dyDescent="0.2">
      <c r="A21" s="202" t="s">
        <v>359</v>
      </c>
      <c r="B21" s="203">
        <v>1082.1468</v>
      </c>
      <c r="C21" s="203">
        <v>298.2208</v>
      </c>
      <c r="D21" s="206">
        <v>282.87119999999999</v>
      </c>
      <c r="E21" s="203">
        <v>501.0548</v>
      </c>
      <c r="F21" s="204">
        <v>6.9000000000000006E-2</v>
      </c>
      <c r="G21" s="204">
        <v>0.08</v>
      </c>
      <c r="H21" s="205"/>
      <c r="J21" s="208"/>
      <c r="K21" s="208"/>
      <c r="L21" s="208"/>
      <c r="M21" s="208"/>
      <c r="N21" s="208"/>
    </row>
    <row r="22" spans="1:14" s="180" customFormat="1" ht="13.9" customHeight="1" x14ac:dyDescent="0.2">
      <c r="A22" s="202" t="s">
        <v>360</v>
      </c>
      <c r="B22" s="203">
        <v>1141.0995399999999</v>
      </c>
      <c r="C22" s="203">
        <v>370.36060746999999</v>
      </c>
      <c r="D22" s="206">
        <v>352.21383252999993</v>
      </c>
      <c r="E22" s="203">
        <v>418.52510000000001</v>
      </c>
      <c r="F22" s="204">
        <v>5.5E-2</v>
      </c>
      <c r="G22" s="204">
        <v>5.8000000000000003E-2</v>
      </c>
      <c r="H22" s="205"/>
      <c r="J22" s="208"/>
      <c r="K22" s="208"/>
      <c r="L22" s="208"/>
      <c r="M22" s="208"/>
      <c r="N22" s="208"/>
    </row>
    <row r="23" spans="1:14" s="180" customFormat="1" ht="13.9" customHeight="1" x14ac:dyDescent="0.2">
      <c r="A23" s="202" t="s">
        <v>361</v>
      </c>
      <c r="B23" s="203">
        <v>1222.4771000000001</v>
      </c>
      <c r="C23" s="203">
        <v>508.90925098000002</v>
      </c>
      <c r="D23" s="206">
        <v>372.34301802098281</v>
      </c>
      <c r="E23" s="203">
        <v>341.22483099901717</v>
      </c>
      <c r="F23" s="204">
        <v>4.0375795935103605E-2</v>
      </c>
      <c r="G23" s="204">
        <v>4.0363589481091158E-2</v>
      </c>
      <c r="H23" s="205"/>
      <c r="J23" s="208"/>
      <c r="K23" s="208"/>
      <c r="L23" s="208"/>
      <c r="M23" s="208"/>
      <c r="N23" s="208"/>
    </row>
    <row r="24" spans="1:14" s="180" customFormat="1" ht="13.9" customHeight="1" x14ac:dyDescent="0.2">
      <c r="A24" s="202" t="s">
        <v>362</v>
      </c>
      <c r="B24" s="203">
        <v>1363.5814645497685</v>
      </c>
      <c r="C24" s="203">
        <v>496.06279649702975</v>
      </c>
      <c r="D24" s="206">
        <v>389.93303939984344</v>
      </c>
      <c r="E24" s="203">
        <v>477.58562865289525</v>
      </c>
      <c r="F24" s="204">
        <v>4.320838969058071E-2</v>
      </c>
      <c r="G24" s="204">
        <v>0.13987047952534168</v>
      </c>
      <c r="H24" s="205"/>
      <c r="J24" s="208"/>
      <c r="K24" s="208"/>
      <c r="L24" s="208"/>
      <c r="M24" s="208"/>
      <c r="N24" s="208"/>
    </row>
    <row r="25" spans="1:14" s="180" customFormat="1" ht="13.9" customHeight="1" x14ac:dyDescent="0.2">
      <c r="A25" s="202" t="s">
        <v>363</v>
      </c>
      <c r="B25" s="203">
        <v>1360.3361948021</v>
      </c>
      <c r="C25" s="203">
        <v>500.71001382131186</v>
      </c>
      <c r="D25" s="206">
        <v>352.61485632534095</v>
      </c>
      <c r="E25" s="203">
        <v>507.01132465544725</v>
      </c>
      <c r="F25" s="204">
        <v>3.6605829415423355E-2</v>
      </c>
      <c r="G25" s="204">
        <v>4.1503586481578911E-2</v>
      </c>
      <c r="H25" s="205"/>
      <c r="J25" s="208"/>
      <c r="K25" s="208"/>
      <c r="L25" s="208"/>
      <c r="M25" s="208"/>
      <c r="N25" s="208"/>
    </row>
    <row r="26" spans="1:14" s="252" customFormat="1" ht="13.9" customHeight="1" x14ac:dyDescent="0.2">
      <c r="A26" s="202" t="s">
        <v>473</v>
      </c>
      <c r="B26" s="203">
        <v>1472.7731772012883</v>
      </c>
      <c r="C26" s="203">
        <v>551.74494679769714</v>
      </c>
      <c r="D26" s="206">
        <v>379.41631502212516</v>
      </c>
      <c r="E26" s="203">
        <v>541.61191538146579</v>
      </c>
      <c r="F26" s="204">
        <v>2.9673946167478593E-2</v>
      </c>
      <c r="G26" s="204">
        <v>3.7622421677164057E-2</v>
      </c>
      <c r="H26" s="251"/>
      <c r="J26" s="253"/>
      <c r="K26" s="253"/>
      <c r="L26" s="253"/>
      <c r="M26" s="253"/>
      <c r="N26" s="253"/>
    </row>
    <row r="27" spans="1:14" s="41" customFormat="1" ht="12" x14ac:dyDescent="0.2">
      <c r="A27" s="199" t="s">
        <v>165</v>
      </c>
      <c r="B27" s="200">
        <v>934.04732444655633</v>
      </c>
      <c r="C27" s="200">
        <v>368.18745801851418</v>
      </c>
      <c r="D27" s="200">
        <v>281.14150806491455</v>
      </c>
      <c r="E27" s="200">
        <v>284.67905498444128</v>
      </c>
      <c r="F27" s="201">
        <v>3.4107011830549885E-2</v>
      </c>
      <c r="G27" s="201">
        <v>3.486445038238007E-2</v>
      </c>
      <c r="H27" s="94"/>
    </row>
    <row r="28" spans="1:14" ht="13.9" customHeight="1" x14ac:dyDescent="0.25">
      <c r="A28" s="99"/>
      <c r="B28" s="100"/>
      <c r="C28" s="100"/>
      <c r="D28" s="100"/>
      <c r="E28" s="100"/>
      <c r="F28" s="100"/>
      <c r="G28" s="100"/>
      <c r="H28" s="81"/>
    </row>
    <row r="29" spans="1:14" ht="13.9" customHeight="1" x14ac:dyDescent="0.25">
      <c r="A29" s="99"/>
      <c r="B29" s="101"/>
      <c r="C29" s="101"/>
      <c r="D29" s="101"/>
      <c r="E29" s="101"/>
      <c r="F29" s="102"/>
      <c r="G29" s="102"/>
      <c r="H29" s="81"/>
    </row>
    <row r="30" spans="1:14" x14ac:dyDescent="0.25">
      <c r="B30" s="104"/>
      <c r="C30" s="104"/>
      <c r="D30" s="104"/>
      <c r="E30" s="104"/>
      <c r="F30" s="104"/>
      <c r="G30" s="104"/>
      <c r="H30" s="105"/>
    </row>
    <row r="31" spans="1:14" x14ac:dyDescent="0.25">
      <c r="A31" s="41" t="s">
        <v>476</v>
      </c>
      <c r="B31" s="106"/>
      <c r="C31" s="106"/>
      <c r="D31" s="106"/>
      <c r="E31" s="106"/>
      <c r="F31" s="106"/>
      <c r="G31" s="106"/>
      <c r="H31" s="103"/>
    </row>
    <row r="32" spans="1:14" x14ac:dyDescent="0.25">
      <c r="A32" s="41" t="s">
        <v>364</v>
      </c>
    </row>
    <row r="35" spans="2:3" x14ac:dyDescent="0.25">
      <c r="B35" s="107"/>
    </row>
    <row r="36" spans="2:3" x14ac:dyDescent="0.25">
      <c r="B36" s="107"/>
      <c r="C36" s="107"/>
    </row>
  </sheetData>
  <phoneticPr fontId="14" type="noConversion"/>
  <pageMargins left="0.7" right="0.7" top="0.75" bottom="0.75" header="0.3" footer="0.3"/>
  <pageSetup paperSize="9" orientation="portrait" r:id="rId1"/>
  <headerFooter>
    <oddHeader>&amp;C&amp;"Arial"&amp;12&amp;K000000OFFICIAL&amp;1#</oddHeader>
    <oddFooter>&amp;C&amp;1#&amp;"Arial"&amp;12&amp;K000000OFFICIAL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B9B44-E903-4838-8A13-5471FDAA9427}">
  <sheetPr codeName="Sheet7">
    <pageSetUpPr fitToPage="1"/>
  </sheetPr>
  <dimension ref="A1:L40"/>
  <sheetViews>
    <sheetView zoomScale="110" zoomScaleNormal="110" workbookViewId="0">
      <selection activeCell="S10" sqref="S10"/>
    </sheetView>
  </sheetViews>
  <sheetFormatPr defaultColWidth="8.85546875" defaultRowHeight="12" x14ac:dyDescent="0.2"/>
  <cols>
    <col min="1" max="1" width="16.7109375" style="58" customWidth="1"/>
    <col min="2" max="7" width="8.7109375" style="41" customWidth="1"/>
    <col min="8" max="8" width="12.140625" style="41" customWidth="1"/>
    <col min="9" max="14" width="8.85546875" style="41" customWidth="1"/>
    <col min="15" max="16384" width="8.85546875" style="41"/>
  </cols>
  <sheetData>
    <row r="1" spans="1:8" s="79" customFormat="1" ht="18.75" x14ac:dyDescent="0.3">
      <c r="A1" s="78" t="s">
        <v>401</v>
      </c>
      <c r="B1" s="4"/>
      <c r="C1" s="4"/>
      <c r="D1" s="4"/>
      <c r="E1" s="4"/>
      <c r="F1" s="4"/>
      <c r="G1" s="4"/>
      <c r="H1" s="4"/>
    </row>
    <row r="2" spans="1:8" s="79" customFormat="1" ht="18.75" x14ac:dyDescent="0.3">
      <c r="A2" s="8" t="s">
        <v>498</v>
      </c>
      <c r="B2" s="4"/>
      <c r="C2" s="4"/>
      <c r="D2" s="4"/>
      <c r="E2" s="4"/>
      <c r="F2" s="4"/>
      <c r="G2" s="4"/>
      <c r="H2" s="4"/>
    </row>
    <row r="3" spans="1:8" s="80" customFormat="1" ht="15.75" thickBot="1" x14ac:dyDescent="0.3">
      <c r="A3" s="158"/>
      <c r="B3" s="159"/>
      <c r="C3" s="159"/>
      <c r="D3" s="159"/>
      <c r="E3" s="159"/>
      <c r="F3" s="159"/>
      <c r="G3" s="159"/>
      <c r="H3" s="81"/>
    </row>
    <row r="4" spans="1:8" s="80" customFormat="1" ht="15" customHeight="1" x14ac:dyDescent="0.25">
      <c r="A4" s="84" t="s">
        <v>338</v>
      </c>
      <c r="B4" s="311" t="s">
        <v>365</v>
      </c>
      <c r="C4" s="312"/>
      <c r="D4" s="311" t="s">
        <v>366</v>
      </c>
      <c r="E4" s="312"/>
      <c r="F4" s="311" t="s">
        <v>367</v>
      </c>
      <c r="G4" s="313"/>
      <c r="H4" s="81"/>
    </row>
    <row r="5" spans="1:8" x14ac:dyDescent="0.2">
      <c r="A5" s="89"/>
      <c r="B5" s="111" t="s">
        <v>342</v>
      </c>
      <c r="C5" s="112" t="s">
        <v>342</v>
      </c>
      <c r="D5" s="111" t="s">
        <v>342</v>
      </c>
      <c r="E5" s="112" t="s">
        <v>342</v>
      </c>
      <c r="F5" s="111" t="s">
        <v>342</v>
      </c>
      <c r="G5" s="111" t="s">
        <v>342</v>
      </c>
      <c r="H5" s="94"/>
    </row>
    <row r="6" spans="1:8" x14ac:dyDescent="0.2">
      <c r="A6" s="95"/>
      <c r="B6" s="111" t="s">
        <v>368</v>
      </c>
      <c r="C6" s="112" t="s">
        <v>343</v>
      </c>
      <c r="D6" s="111" t="s">
        <v>368</v>
      </c>
      <c r="E6" s="112" t="s">
        <v>343</v>
      </c>
      <c r="F6" s="111" t="s">
        <v>368</v>
      </c>
      <c r="G6" s="111" t="s">
        <v>343</v>
      </c>
      <c r="H6" s="94"/>
    </row>
    <row r="7" spans="1:8" x14ac:dyDescent="0.2">
      <c r="A7" s="116" t="s">
        <v>345</v>
      </c>
      <c r="B7" s="113">
        <v>25.576007072971038</v>
      </c>
      <c r="C7" s="114">
        <v>374.46377406196927</v>
      </c>
      <c r="D7" s="113">
        <v>32.36541430505919</v>
      </c>
      <c r="E7" s="114">
        <v>559.00559015680972</v>
      </c>
      <c r="F7" s="113">
        <v>18.045052609779443</v>
      </c>
      <c r="G7" s="113">
        <v>306.46478791851814</v>
      </c>
      <c r="H7" s="115"/>
    </row>
    <row r="8" spans="1:8" x14ac:dyDescent="0.2">
      <c r="A8" s="116" t="s">
        <v>346</v>
      </c>
      <c r="B8" s="113">
        <v>25.095056799166667</v>
      </c>
      <c r="C8" s="114">
        <v>382.77695041250013</v>
      </c>
      <c r="D8" s="113">
        <v>39.045177496744195</v>
      </c>
      <c r="E8" s="114">
        <v>597.48858094930222</v>
      </c>
      <c r="F8" s="113">
        <v>33.119163761463419</v>
      </c>
      <c r="G8" s="113">
        <v>533.05082078243902</v>
      </c>
      <c r="H8" s="115"/>
    </row>
    <row r="9" spans="1:8" x14ac:dyDescent="0.2">
      <c r="A9" s="116" t="s">
        <v>347</v>
      </c>
      <c r="B9" s="113">
        <v>19.790512469999999</v>
      </c>
      <c r="C9" s="114">
        <v>306.65278782705877</v>
      </c>
      <c r="D9" s="113">
        <v>30.613060311428573</v>
      </c>
      <c r="E9" s="114">
        <v>479.5048072714286</v>
      </c>
      <c r="F9" s="113">
        <v>30.445008051818178</v>
      </c>
      <c r="G9" s="113">
        <v>472.58460000000002</v>
      </c>
      <c r="H9" s="115"/>
    </row>
    <row r="10" spans="1:8" x14ac:dyDescent="0.2">
      <c r="A10" s="116" t="s">
        <v>348</v>
      </c>
      <c r="B10" s="113">
        <v>11.295674235238097</v>
      </c>
      <c r="C10" s="114">
        <v>176.52459999999999</v>
      </c>
      <c r="D10" s="113">
        <v>22.548000102105263</v>
      </c>
      <c r="E10" s="114">
        <v>366.39980000000003</v>
      </c>
      <c r="F10" s="113">
        <v>17.051711255238096</v>
      </c>
      <c r="G10" s="113">
        <v>265.52859999999998</v>
      </c>
      <c r="H10" s="115"/>
    </row>
    <row r="11" spans="1:8" x14ac:dyDescent="0.2">
      <c r="A11" s="116" t="s">
        <v>349</v>
      </c>
      <c r="B11" s="113">
        <v>11.673870000000001</v>
      </c>
      <c r="C11" s="114">
        <v>161.61600000000001</v>
      </c>
      <c r="D11" s="113">
        <v>15.685409999999999</v>
      </c>
      <c r="E11" s="114">
        <v>200.577</v>
      </c>
      <c r="F11" s="113">
        <v>13.492050000000001</v>
      </c>
      <c r="G11" s="113">
        <v>255.411</v>
      </c>
      <c r="H11" s="115"/>
    </row>
    <row r="12" spans="1:8" x14ac:dyDescent="0.2">
      <c r="A12" s="116" t="s">
        <v>350</v>
      </c>
      <c r="B12" s="113">
        <v>19.549377659000001</v>
      </c>
      <c r="C12" s="114">
        <v>324.94839999999999</v>
      </c>
      <c r="D12" s="113">
        <v>17.67872929052632</v>
      </c>
      <c r="E12" s="114">
        <v>353.86329999999998</v>
      </c>
      <c r="F12" s="113">
        <v>19.463376484999998</v>
      </c>
      <c r="G12" s="113">
        <v>369.00920000000002</v>
      </c>
      <c r="H12" s="115"/>
    </row>
    <row r="13" spans="1:8" x14ac:dyDescent="0.2">
      <c r="A13" s="116" t="s">
        <v>351</v>
      </c>
      <c r="B13" s="113">
        <v>16.192355166956517</v>
      </c>
      <c r="C13" s="114">
        <v>236.88330464086957</v>
      </c>
      <c r="D13" s="113">
        <v>23.443131268421045</v>
      </c>
      <c r="E13" s="114">
        <v>357.78202753894737</v>
      </c>
      <c r="F13" s="113">
        <v>25.959918391578949</v>
      </c>
      <c r="G13" s="113">
        <v>411.6518751663159</v>
      </c>
      <c r="H13" s="115"/>
    </row>
    <row r="14" spans="1:8" x14ac:dyDescent="0.2">
      <c r="A14" s="116" t="s">
        <v>352</v>
      </c>
      <c r="B14" s="113">
        <v>22.122676142068965</v>
      </c>
      <c r="C14" s="114">
        <v>341.86680000000001</v>
      </c>
      <c r="D14" s="113">
        <v>38.670512759999994</v>
      </c>
      <c r="E14" s="114">
        <v>587.70359999999994</v>
      </c>
      <c r="F14" s="113">
        <v>20.424371733333334</v>
      </c>
      <c r="G14" s="113">
        <v>311.13720000000001</v>
      </c>
      <c r="H14" s="115"/>
    </row>
    <row r="15" spans="1:8" x14ac:dyDescent="0.2">
      <c r="A15" s="117" t="s">
        <v>353</v>
      </c>
      <c r="B15" s="113">
        <v>46.150661066538468</v>
      </c>
      <c r="C15" s="114">
        <v>684.36500000000001</v>
      </c>
      <c r="D15" s="113">
        <v>50.678725853928576</v>
      </c>
      <c r="E15" s="114">
        <v>781.42039999999997</v>
      </c>
      <c r="F15" s="113">
        <v>39.546269405882356</v>
      </c>
      <c r="G15" s="113">
        <v>669.43340000000001</v>
      </c>
      <c r="H15" s="115"/>
    </row>
    <row r="16" spans="1:8" x14ac:dyDescent="0.2">
      <c r="A16" s="116" t="s">
        <v>354</v>
      </c>
      <c r="B16" s="113">
        <v>33.869569293333328</v>
      </c>
      <c r="C16" s="114">
        <v>466.51937755875019</v>
      </c>
      <c r="D16" s="113">
        <v>34.238906643461547</v>
      </c>
      <c r="E16" s="114">
        <v>552.6151688096154</v>
      </c>
      <c r="F16" s="113">
        <v>26.286181214090909</v>
      </c>
      <c r="G16" s="113">
        <v>393.67649009636358</v>
      </c>
      <c r="H16" s="115"/>
    </row>
    <row r="17" spans="1:8" x14ac:dyDescent="0.2">
      <c r="A17" s="116" t="s">
        <v>355</v>
      </c>
      <c r="B17" s="113">
        <v>14.840941626236939</v>
      </c>
      <c r="C17" s="114">
        <v>196.93053093335351</v>
      </c>
      <c r="D17" s="113">
        <v>17.817126436138977</v>
      </c>
      <c r="E17" s="114">
        <v>276.30961097339735</v>
      </c>
      <c r="F17" s="113">
        <v>18.699649240815624</v>
      </c>
      <c r="G17" s="113">
        <v>281.55233250333441</v>
      </c>
      <c r="H17" s="115"/>
    </row>
    <row r="18" spans="1:8" x14ac:dyDescent="0.2">
      <c r="A18" s="116" t="s">
        <v>356</v>
      </c>
      <c r="B18" s="113">
        <v>13.476792</v>
      </c>
      <c r="C18" s="114">
        <v>182.9324</v>
      </c>
      <c r="D18" s="113">
        <v>31.631095999999999</v>
      </c>
      <c r="E18" s="114">
        <v>495.53839999999997</v>
      </c>
      <c r="F18" s="113">
        <v>22.021355999999997</v>
      </c>
      <c r="G18" s="113">
        <v>332.28859999999997</v>
      </c>
      <c r="H18" s="115"/>
    </row>
    <row r="19" spans="1:8" x14ac:dyDescent="0.2">
      <c r="A19" s="116" t="s">
        <v>357</v>
      </c>
      <c r="B19" s="113">
        <v>15.492972999999999</v>
      </c>
      <c r="C19" s="114">
        <v>212.75959999999998</v>
      </c>
      <c r="D19" s="113">
        <v>28.405670000000001</v>
      </c>
      <c r="E19" s="114">
        <v>445.88979999999998</v>
      </c>
      <c r="F19" s="113">
        <v>34.324460999999999</v>
      </c>
      <c r="G19" s="113">
        <v>468.52379999999999</v>
      </c>
      <c r="H19" s="115"/>
    </row>
    <row r="20" spans="1:8" x14ac:dyDescent="0.2">
      <c r="A20" s="116" t="s">
        <v>358</v>
      </c>
      <c r="B20" s="113">
        <v>20.266007999999999</v>
      </c>
      <c r="C20" s="114">
        <v>234.61199999999999</v>
      </c>
      <c r="D20" s="113">
        <v>35.661023999999998</v>
      </c>
      <c r="E20" s="114">
        <v>555.24839999999995</v>
      </c>
      <c r="F20" s="113">
        <v>46.475520000000003</v>
      </c>
      <c r="G20" s="113">
        <v>690.42959999999994</v>
      </c>
      <c r="H20" s="115"/>
    </row>
    <row r="21" spans="1:8" x14ac:dyDescent="0.2">
      <c r="A21" s="117" t="s">
        <v>359</v>
      </c>
      <c r="B21" s="113">
        <v>41.663200000000003</v>
      </c>
      <c r="C21" s="113">
        <v>550.39279999999997</v>
      </c>
      <c r="D21" s="113">
        <v>43.856000000000002</v>
      </c>
      <c r="E21" s="113">
        <v>713.75639999999999</v>
      </c>
      <c r="F21" s="113">
        <v>50.434400000000004</v>
      </c>
      <c r="G21" s="113">
        <v>732.39520000000005</v>
      </c>
      <c r="H21" s="115"/>
    </row>
    <row r="22" spans="1:8" x14ac:dyDescent="0.2">
      <c r="A22" s="117" t="s">
        <v>360</v>
      </c>
      <c r="B22" s="113">
        <v>50.208702530000004</v>
      </c>
      <c r="C22" s="113">
        <v>720.584025</v>
      </c>
      <c r="D22" s="113">
        <v>40.941222699999997</v>
      </c>
      <c r="E22" s="113">
        <v>776.90739000000008</v>
      </c>
      <c r="F22" s="113">
        <v>75.44684196</v>
      </c>
      <c r="G22" s="113">
        <v>1376.20219548</v>
      </c>
      <c r="H22" s="115"/>
    </row>
    <row r="23" spans="1:8" x14ac:dyDescent="0.2">
      <c r="A23" s="97" t="s">
        <v>361</v>
      </c>
      <c r="B23" s="113">
        <v>32.635465330000002</v>
      </c>
      <c r="C23" s="113">
        <v>458.8272</v>
      </c>
      <c r="D23" s="113">
        <v>36.905744590000005</v>
      </c>
      <c r="E23" s="113">
        <v>664.42734969000003</v>
      </c>
      <c r="F23" s="113">
        <v>27.614600000000003</v>
      </c>
      <c r="G23" s="113">
        <v>508.74590000000001</v>
      </c>
      <c r="H23" s="115"/>
    </row>
    <row r="24" spans="1:8" x14ac:dyDescent="0.2">
      <c r="A24" s="97" t="s">
        <v>362</v>
      </c>
      <c r="B24" s="113">
        <v>37.68129535108072</v>
      </c>
      <c r="C24" s="113">
        <v>645.39687411973125</v>
      </c>
      <c r="D24" s="113">
        <v>46.082350953056519</v>
      </c>
      <c r="E24" s="113">
        <v>824.54930886929969</v>
      </c>
      <c r="F24" s="113">
        <v>35.361164984806919</v>
      </c>
      <c r="G24" s="113">
        <v>703.92633055306351</v>
      </c>
      <c r="H24" s="115"/>
    </row>
    <row r="25" spans="1:8" x14ac:dyDescent="0.2">
      <c r="A25" s="97" t="s">
        <v>363</v>
      </c>
      <c r="B25" s="113">
        <v>36.811855642792189</v>
      </c>
      <c r="C25" s="113">
        <v>596.55103016269061</v>
      </c>
      <c r="D25" s="113">
        <v>42.157149082689067</v>
      </c>
      <c r="E25" s="113">
        <v>787.80201613730833</v>
      </c>
      <c r="F25" s="113">
        <v>50.905674907821265</v>
      </c>
      <c r="G25" s="113">
        <v>897.95024235666358</v>
      </c>
      <c r="H25" s="115"/>
    </row>
    <row r="26" spans="1:8" x14ac:dyDescent="0.2">
      <c r="A26" s="97" t="s">
        <v>473</v>
      </c>
      <c r="B26" s="113">
        <v>38.614103291477406</v>
      </c>
      <c r="C26" s="113">
        <v>593.9775625582671</v>
      </c>
      <c r="D26" s="113">
        <v>45.570620145256079</v>
      </c>
      <c r="E26" s="113">
        <v>849.07178228925397</v>
      </c>
      <c r="F26" s="113">
        <v>57.511208228061015</v>
      </c>
      <c r="G26" s="113">
        <v>1016.2488934230541</v>
      </c>
      <c r="H26" s="115"/>
    </row>
    <row r="27" spans="1:8" x14ac:dyDescent="0.2">
      <c r="A27" s="98" t="s">
        <v>165</v>
      </c>
      <c r="B27" s="118">
        <f>AVERAGE(B7:B26)</f>
        <v>26.650354833843018</v>
      </c>
      <c r="C27" s="118">
        <f t="shared" ref="C27:G27" si="0">AVERAGE(C7:C26)</f>
        <v>392.47905086375948</v>
      </c>
      <c r="D27" s="118">
        <f t="shared" si="0"/>
        <v>33.699753596940766</v>
      </c>
      <c r="E27" s="118">
        <f t="shared" si="0"/>
        <v>561.29303663426822</v>
      </c>
      <c r="F27" s="118">
        <f t="shared" si="0"/>
        <v>33.131398961484471</v>
      </c>
      <c r="G27" s="118">
        <f t="shared" si="0"/>
        <v>549.81055341398769</v>
      </c>
      <c r="H27" s="115"/>
    </row>
    <row r="28" spans="1:8" x14ac:dyDescent="0.2">
      <c r="A28" s="99"/>
      <c r="B28" s="119"/>
      <c r="C28" s="119"/>
      <c r="D28" s="119"/>
      <c r="E28" s="119"/>
      <c r="F28" s="119"/>
      <c r="G28" s="119"/>
      <c r="H28" s="115"/>
    </row>
    <row r="29" spans="1:8" x14ac:dyDescent="0.2">
      <c r="A29" s="99"/>
      <c r="B29" s="120"/>
      <c r="C29" s="120"/>
      <c r="D29" s="120"/>
      <c r="E29" s="120"/>
      <c r="F29" s="120"/>
      <c r="G29" s="120"/>
      <c r="H29" s="115"/>
    </row>
    <row r="30" spans="1:8" x14ac:dyDescent="0.2">
      <c r="A30" s="121"/>
      <c r="B30" s="122"/>
      <c r="C30" s="122"/>
      <c r="D30" s="122"/>
      <c r="E30" s="122"/>
      <c r="F30" s="122"/>
      <c r="G30" s="122"/>
      <c r="H30" s="115"/>
    </row>
    <row r="31" spans="1:8" x14ac:dyDescent="0.2">
      <c r="A31" s="105"/>
      <c r="B31" s="42"/>
      <c r="C31" s="42"/>
      <c r="D31" s="42"/>
      <c r="E31" s="42"/>
      <c r="F31" s="42"/>
      <c r="G31" s="42"/>
      <c r="H31" s="115"/>
    </row>
    <row r="32" spans="1:8" s="80" customFormat="1" ht="15" x14ac:dyDescent="0.25">
      <c r="A32" s="41" t="s">
        <v>476</v>
      </c>
      <c r="B32" s="106"/>
      <c r="C32" s="106"/>
      <c r="D32" s="106"/>
      <c r="E32" s="106"/>
      <c r="F32" s="106"/>
      <c r="G32" s="106"/>
    </row>
    <row r="33" spans="1:12" x14ac:dyDescent="0.2">
      <c r="A33" s="41" t="s">
        <v>364</v>
      </c>
    </row>
    <row r="38" spans="1:12" x14ac:dyDescent="0.2">
      <c r="E38" s="123"/>
      <c r="F38" s="123"/>
    </row>
    <row r="39" spans="1:12" x14ac:dyDescent="0.2">
      <c r="F39" s="124"/>
      <c r="G39" s="124"/>
      <c r="H39" s="124"/>
      <c r="I39" s="124"/>
      <c r="J39" s="124"/>
      <c r="K39" s="124"/>
      <c r="L39" s="124"/>
    </row>
    <row r="40" spans="1:12" x14ac:dyDescent="0.2">
      <c r="F40" s="124"/>
      <c r="G40" s="124"/>
      <c r="H40" s="124"/>
      <c r="I40" s="124"/>
      <c r="J40" s="124"/>
      <c r="K40" s="124"/>
      <c r="L40" s="124"/>
    </row>
  </sheetData>
  <mergeCells count="3">
    <mergeCell ref="B4:C4"/>
    <mergeCell ref="D4:E4"/>
    <mergeCell ref="F4:G4"/>
  </mergeCells>
  <printOptions headings="1" gridLines="1"/>
  <pageMargins left="0.7" right="0.7" top="0.75" bottom="0.75" header="0.3" footer="0.3"/>
  <pageSetup paperSize="123" fitToHeight="0" orientation="landscape" r:id="rId1"/>
  <headerFooter>
    <oddHeader>&amp;C&amp;"Arial"&amp;12&amp;K000000OFFICIAL&amp;1#</oddHeader>
    <oddFooter>&amp;C&amp;1#&amp;"Arial"&amp;12&amp;K000000OFFICIAL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7CFAA-F3E6-4AA5-88D3-2EA42860440F}">
  <sheetPr codeName="Sheet8"/>
  <dimension ref="A1:K50"/>
  <sheetViews>
    <sheetView zoomScale="110" zoomScaleNormal="110" workbookViewId="0">
      <selection activeCell="J22" sqref="J22:J26"/>
    </sheetView>
  </sheetViews>
  <sheetFormatPr defaultColWidth="14.140625" defaultRowHeight="12" x14ac:dyDescent="0.2"/>
  <cols>
    <col min="1" max="1" width="16.7109375" style="58" customWidth="1"/>
    <col min="2" max="3" width="11.42578125" style="41" customWidth="1"/>
    <col min="4" max="4" width="14" style="41" bestFit="1" customWidth="1"/>
    <col min="5" max="5" width="11.140625" style="41" bestFit="1" customWidth="1"/>
    <col min="6" max="10" width="11.42578125" style="41" customWidth="1"/>
    <col min="11" max="11" width="9.85546875" style="41" customWidth="1"/>
    <col min="12" max="12" width="14.140625" style="41" customWidth="1"/>
    <col min="13" max="16384" width="14.140625" style="41"/>
  </cols>
  <sheetData>
    <row r="1" spans="1:11" s="79" customFormat="1" ht="18.75" x14ac:dyDescent="0.3">
      <c r="A1" s="78" t="s">
        <v>402</v>
      </c>
      <c r="B1" s="4"/>
      <c r="C1" s="4"/>
      <c r="D1" s="4"/>
      <c r="E1" s="4"/>
      <c r="F1" s="4"/>
      <c r="G1" s="4"/>
    </row>
    <row r="2" spans="1:11" s="79" customFormat="1" ht="18.75" x14ac:dyDescent="0.3">
      <c r="A2" s="8" t="s">
        <v>369</v>
      </c>
      <c r="B2" s="4"/>
      <c r="C2" s="4"/>
      <c r="D2" s="4"/>
      <c r="E2" s="4"/>
      <c r="F2" s="4"/>
      <c r="G2" s="4"/>
    </row>
    <row r="3" spans="1:11" s="80" customFormat="1" ht="15.75" thickBot="1" x14ac:dyDescent="0.3">
      <c r="A3" s="158"/>
      <c r="B3" s="159"/>
      <c r="C3" s="159"/>
      <c r="D3" s="159"/>
      <c r="E3" s="159"/>
      <c r="F3" s="159"/>
      <c r="G3" s="159"/>
      <c r="H3" s="159"/>
      <c r="I3" s="158"/>
      <c r="J3" s="158"/>
    </row>
    <row r="4" spans="1:11" s="80" customFormat="1" ht="27" customHeight="1" x14ac:dyDescent="0.25">
      <c r="A4" s="25"/>
      <c r="B4" s="25"/>
      <c r="C4" s="314" t="s">
        <v>365</v>
      </c>
      <c r="D4" s="315"/>
      <c r="E4" s="315"/>
      <c r="F4" s="316"/>
      <c r="G4" s="317" t="s">
        <v>366</v>
      </c>
      <c r="H4" s="318"/>
      <c r="I4" s="319" t="s">
        <v>367</v>
      </c>
      <c r="J4" s="319"/>
    </row>
    <row r="5" spans="1:11" s="125" customFormat="1" ht="25.5" customHeight="1" x14ac:dyDescent="0.25">
      <c r="A5" s="280" t="s">
        <v>338</v>
      </c>
      <c r="B5" s="281" t="s">
        <v>370</v>
      </c>
      <c r="C5" s="162" t="s">
        <v>371</v>
      </c>
      <c r="D5" s="161" t="s">
        <v>372</v>
      </c>
      <c r="E5" s="160" t="s">
        <v>479</v>
      </c>
      <c r="F5" s="280" t="s">
        <v>480</v>
      </c>
      <c r="G5" s="163" t="s">
        <v>373</v>
      </c>
      <c r="H5" s="162" t="s">
        <v>480</v>
      </c>
      <c r="I5" s="162" t="s">
        <v>374</v>
      </c>
      <c r="J5" s="163" t="s">
        <v>373</v>
      </c>
    </row>
    <row r="6" spans="1:11" s="293" customFormat="1" ht="18.75" customHeight="1" x14ac:dyDescent="0.25">
      <c r="A6" s="291"/>
      <c r="B6" s="166" t="s">
        <v>375</v>
      </c>
      <c r="C6" s="166"/>
      <c r="D6" s="290" t="s">
        <v>376</v>
      </c>
      <c r="E6" s="292" t="s">
        <v>387</v>
      </c>
      <c r="F6" s="170" t="s">
        <v>141</v>
      </c>
      <c r="G6" s="170" t="s">
        <v>388</v>
      </c>
      <c r="H6" s="166" t="s">
        <v>141</v>
      </c>
      <c r="I6" s="166" t="s">
        <v>141</v>
      </c>
      <c r="J6" s="170" t="s">
        <v>388</v>
      </c>
    </row>
    <row r="7" spans="1:11" x14ac:dyDescent="0.2">
      <c r="A7" s="134" t="s">
        <v>345</v>
      </c>
      <c r="B7" s="130">
        <v>15.638958490753797</v>
      </c>
      <c r="C7" s="130">
        <v>19.541458333333335</v>
      </c>
      <c r="D7" s="131">
        <v>50.506154252475959</v>
      </c>
      <c r="E7" s="288">
        <v>11.157099021958242</v>
      </c>
      <c r="F7" s="132">
        <v>0.72631103710649525</v>
      </c>
      <c r="G7" s="129">
        <v>100.4614719719771</v>
      </c>
      <c r="H7" s="133">
        <v>0.97830008580893468</v>
      </c>
      <c r="I7" s="133">
        <v>0.89987891782756202</v>
      </c>
      <c r="J7" s="129">
        <v>882.67164650528207</v>
      </c>
      <c r="K7" s="115"/>
    </row>
    <row r="8" spans="1:11" x14ac:dyDescent="0.2">
      <c r="A8" s="134" t="s">
        <v>346</v>
      </c>
      <c r="B8" s="130">
        <v>15.951763478260872</v>
      </c>
      <c r="C8" s="130">
        <v>19.394201041666665</v>
      </c>
      <c r="D8" s="131">
        <v>54.052593163038686</v>
      </c>
      <c r="E8" s="288">
        <v>9.0081714845549765</v>
      </c>
      <c r="F8" s="132">
        <v>0.71829408958333341</v>
      </c>
      <c r="G8" s="129">
        <v>111.68324526604651</v>
      </c>
      <c r="H8" s="133">
        <v>0.96980803488372114</v>
      </c>
      <c r="I8" s="133">
        <v>0.87817656060606075</v>
      </c>
      <c r="J8" s="129">
        <v>1038.5090043789071</v>
      </c>
      <c r="K8" s="115"/>
    </row>
    <row r="9" spans="1:11" x14ac:dyDescent="0.2">
      <c r="A9" s="134" t="s">
        <v>347</v>
      </c>
      <c r="B9" s="130">
        <v>15.8</v>
      </c>
      <c r="C9" s="130">
        <v>19.2</v>
      </c>
      <c r="D9" s="131">
        <v>55</v>
      </c>
      <c r="E9" s="288">
        <v>8.1378182991858505</v>
      </c>
      <c r="F9" s="132">
        <v>0.78011521872352152</v>
      </c>
      <c r="G9" s="129">
        <v>102.18970677642859</v>
      </c>
      <c r="H9" s="133">
        <v>0.99042507154600956</v>
      </c>
      <c r="I9" s="133">
        <v>0.87763038452933817</v>
      </c>
      <c r="J9" s="129">
        <v>1092.9896924517641</v>
      </c>
      <c r="K9" s="115"/>
    </row>
    <row r="10" spans="1:11" x14ac:dyDescent="0.2">
      <c r="A10" s="127" t="s">
        <v>348</v>
      </c>
      <c r="B10" s="130">
        <v>15.5</v>
      </c>
      <c r="C10" s="130">
        <v>18.899999999999999</v>
      </c>
      <c r="D10" s="131">
        <v>43</v>
      </c>
      <c r="E10" s="288">
        <v>8.0845300000000009</v>
      </c>
      <c r="F10" s="132">
        <v>0.76</v>
      </c>
      <c r="G10" s="129">
        <v>82.818222000000006</v>
      </c>
      <c r="H10" s="133">
        <v>1.07</v>
      </c>
      <c r="I10" s="133">
        <v>0.86</v>
      </c>
      <c r="J10" s="129">
        <v>971.62700000000007</v>
      </c>
      <c r="K10" s="115"/>
    </row>
    <row r="11" spans="1:11" x14ac:dyDescent="0.2">
      <c r="A11" s="127" t="s">
        <v>349</v>
      </c>
      <c r="B11" s="130">
        <v>14.6</v>
      </c>
      <c r="C11" s="130">
        <v>18.7</v>
      </c>
      <c r="D11" s="131">
        <v>51</v>
      </c>
      <c r="E11" s="288">
        <v>9.2352000000000007</v>
      </c>
      <c r="F11" s="132">
        <v>0.74</v>
      </c>
      <c r="G11" s="129">
        <v>80.779139999999998</v>
      </c>
      <c r="H11" s="133">
        <v>0.98</v>
      </c>
      <c r="I11" s="133">
        <v>0.89</v>
      </c>
      <c r="J11" s="129">
        <v>724.38600000000008</v>
      </c>
      <c r="K11" s="115"/>
    </row>
    <row r="12" spans="1:11" x14ac:dyDescent="0.2">
      <c r="A12" s="127" t="s">
        <v>350</v>
      </c>
      <c r="B12" s="130">
        <v>17.5</v>
      </c>
      <c r="C12" s="130">
        <v>18.399999999999999</v>
      </c>
      <c r="D12" s="131">
        <v>52</v>
      </c>
      <c r="E12" s="288">
        <v>8.6193939999999998</v>
      </c>
      <c r="F12" s="132">
        <v>0.79</v>
      </c>
      <c r="G12" s="129">
        <v>85.50252604157896</v>
      </c>
      <c r="H12" s="133">
        <v>1.01</v>
      </c>
      <c r="I12" s="133">
        <v>0.85</v>
      </c>
      <c r="J12" s="129">
        <v>806.86339999999996</v>
      </c>
      <c r="K12" s="115"/>
    </row>
    <row r="13" spans="1:11" x14ac:dyDescent="0.2">
      <c r="A13" s="127" t="s">
        <v>351</v>
      </c>
      <c r="B13" s="130">
        <v>16.2</v>
      </c>
      <c r="C13" s="130">
        <v>18.3</v>
      </c>
      <c r="D13" s="131">
        <v>49</v>
      </c>
      <c r="E13" s="288">
        <v>8.2983919999999998</v>
      </c>
      <c r="F13" s="132">
        <v>0.75</v>
      </c>
      <c r="G13" s="129">
        <v>97.966356574736821</v>
      </c>
      <c r="H13" s="133">
        <v>1.1000000000000001</v>
      </c>
      <c r="I13" s="133">
        <v>0.88</v>
      </c>
      <c r="J13" s="129">
        <v>967.26479999999992</v>
      </c>
      <c r="K13" s="115"/>
    </row>
    <row r="14" spans="1:11" x14ac:dyDescent="0.2">
      <c r="A14" s="134" t="s">
        <v>352</v>
      </c>
      <c r="B14" s="130">
        <v>16</v>
      </c>
      <c r="C14" s="130">
        <v>18.2</v>
      </c>
      <c r="D14" s="131">
        <v>48</v>
      </c>
      <c r="E14" s="288">
        <v>8.3610120000000006</v>
      </c>
      <c r="F14" s="132">
        <v>0.73</v>
      </c>
      <c r="G14" s="129">
        <v>116.31799964888889</v>
      </c>
      <c r="H14" s="133">
        <v>1.04</v>
      </c>
      <c r="I14" s="133">
        <v>0.9</v>
      </c>
      <c r="J14" s="129">
        <v>898.84079999999994</v>
      </c>
      <c r="K14" s="115"/>
    </row>
    <row r="15" spans="1:11" x14ac:dyDescent="0.2">
      <c r="A15" s="134" t="s">
        <v>353</v>
      </c>
      <c r="B15" s="130">
        <v>15.8</v>
      </c>
      <c r="C15" s="130">
        <v>18.600000000000001</v>
      </c>
      <c r="D15" s="131">
        <v>48</v>
      </c>
      <c r="E15" s="288">
        <v>11.833292999999999</v>
      </c>
      <c r="F15" s="132">
        <v>0.72</v>
      </c>
      <c r="G15" s="129">
        <v>153.33552006107143</v>
      </c>
      <c r="H15" s="133">
        <v>1.01</v>
      </c>
      <c r="I15" s="133">
        <v>0.87</v>
      </c>
      <c r="J15" s="129">
        <v>1061.3878999999999</v>
      </c>
      <c r="K15" s="115"/>
    </row>
    <row r="16" spans="1:11" x14ac:dyDescent="0.2">
      <c r="A16" s="134" t="s">
        <v>354</v>
      </c>
      <c r="B16" s="130">
        <v>15.318071585435133</v>
      </c>
      <c r="C16" s="130">
        <v>18.437499841054279</v>
      </c>
      <c r="D16" s="131">
        <v>44.2</v>
      </c>
      <c r="E16" s="288">
        <v>10.757891000000001</v>
      </c>
      <c r="F16" s="132">
        <v>0.83588618040084839</v>
      </c>
      <c r="G16" s="129">
        <v>115.92578601538463</v>
      </c>
      <c r="H16" s="133">
        <v>1.1163364580044379</v>
      </c>
      <c r="I16" s="133">
        <v>0.84035132105263188</v>
      </c>
      <c r="J16" s="129">
        <v>945.72250167806044</v>
      </c>
      <c r="K16" s="115"/>
    </row>
    <row r="17" spans="1:11" x14ac:dyDescent="0.2">
      <c r="A17" s="127" t="s">
        <v>355</v>
      </c>
      <c r="B17" s="130">
        <v>15.350408501711</v>
      </c>
      <c r="C17" s="130">
        <v>17.721428571428572</v>
      </c>
      <c r="D17" s="131">
        <v>45</v>
      </c>
      <c r="E17" s="288">
        <v>9.3336500000000004</v>
      </c>
      <c r="F17" s="132">
        <v>0.75611775517955437</v>
      </c>
      <c r="G17" s="129">
        <v>83.041577192202141</v>
      </c>
      <c r="H17" s="133">
        <v>1.0785954154292134</v>
      </c>
      <c r="I17" s="133">
        <v>0.85458123234991101</v>
      </c>
      <c r="J17" s="129">
        <v>791.57431942148867</v>
      </c>
      <c r="K17" s="115"/>
    </row>
    <row r="18" spans="1:11" x14ac:dyDescent="0.2">
      <c r="A18" s="127" t="s">
        <v>356</v>
      </c>
      <c r="B18" s="130">
        <v>15</v>
      </c>
      <c r="C18" s="130">
        <v>17.5</v>
      </c>
      <c r="D18" s="131">
        <v>44</v>
      </c>
      <c r="E18" s="288">
        <v>8.729811999999999</v>
      </c>
      <c r="F18" s="132">
        <v>0.67</v>
      </c>
      <c r="G18" s="129">
        <v>109.991</v>
      </c>
      <c r="H18" s="133">
        <v>1.02</v>
      </c>
      <c r="I18" s="133">
        <v>0.88</v>
      </c>
      <c r="J18" s="129">
        <v>847.50959999999998</v>
      </c>
      <c r="K18" s="115"/>
    </row>
    <row r="19" spans="1:11" x14ac:dyDescent="0.2">
      <c r="A19" s="127" t="s">
        <v>357</v>
      </c>
      <c r="B19" s="130">
        <v>14.8</v>
      </c>
      <c r="C19" s="130">
        <v>17.7</v>
      </c>
      <c r="D19" s="131">
        <v>45</v>
      </c>
      <c r="E19" s="288">
        <v>8.6009199999999986</v>
      </c>
      <c r="F19" s="132">
        <v>0.76</v>
      </c>
      <c r="G19" s="129">
        <v>107.5115</v>
      </c>
      <c r="H19" s="133">
        <v>1.1599999999999999</v>
      </c>
      <c r="I19" s="133">
        <v>0.87</v>
      </c>
      <c r="J19" s="129">
        <v>898.56979999999999</v>
      </c>
      <c r="K19" s="115"/>
    </row>
    <row r="20" spans="1:11" x14ac:dyDescent="0.2">
      <c r="A20" s="127" t="s">
        <v>358</v>
      </c>
      <c r="B20" s="130">
        <v>14</v>
      </c>
      <c r="C20" s="130">
        <v>17.8</v>
      </c>
      <c r="D20" s="131">
        <v>38</v>
      </c>
      <c r="E20" s="288">
        <v>9.5855759999999997</v>
      </c>
      <c r="F20" s="132">
        <v>0.81</v>
      </c>
      <c r="G20" s="129">
        <v>112.8372</v>
      </c>
      <c r="H20" s="133">
        <v>1.17</v>
      </c>
      <c r="I20" s="133">
        <v>0.93</v>
      </c>
      <c r="J20" s="129">
        <v>1257.9672</v>
      </c>
      <c r="K20" s="115"/>
    </row>
    <row r="21" spans="1:11" x14ac:dyDescent="0.2">
      <c r="A21" s="134" t="s">
        <v>359</v>
      </c>
      <c r="B21" s="130">
        <v>15.5</v>
      </c>
      <c r="C21" s="130">
        <v>17.399999999999999</v>
      </c>
      <c r="D21" s="131">
        <v>42</v>
      </c>
      <c r="E21" s="288">
        <v>12.937520000000001</v>
      </c>
      <c r="F21" s="132">
        <v>0.82</v>
      </c>
      <c r="G21" s="129">
        <v>134.85720000000001</v>
      </c>
      <c r="H21" s="133">
        <v>1.1200000000000001</v>
      </c>
      <c r="I21" s="133">
        <v>0.9</v>
      </c>
      <c r="J21" s="129">
        <v>1596.3584000000001</v>
      </c>
      <c r="K21" s="115"/>
    </row>
    <row r="22" spans="1:11" x14ac:dyDescent="0.2">
      <c r="A22" s="134" t="s">
        <v>360</v>
      </c>
      <c r="B22" s="130">
        <v>17.776666666666664</v>
      </c>
      <c r="C22" s="130">
        <v>17.400000000000002</v>
      </c>
      <c r="D22" s="131">
        <v>48.52904820766377</v>
      </c>
      <c r="E22" s="288">
        <v>15.853449529808335</v>
      </c>
      <c r="F22" s="132">
        <v>0.79166666666666685</v>
      </c>
      <c r="G22" s="129">
        <v>138.7911</v>
      </c>
      <c r="H22" s="133">
        <v>1.149</v>
      </c>
      <c r="I22" s="133">
        <v>0.91428571428571437</v>
      </c>
      <c r="J22" s="129">
        <v>1477.3290489999999</v>
      </c>
      <c r="K22" s="115"/>
    </row>
    <row r="23" spans="1:11" x14ac:dyDescent="0.2">
      <c r="A23" s="124" t="s">
        <v>361</v>
      </c>
      <c r="B23" s="130">
        <v>16.984615384615385</v>
      </c>
      <c r="C23" s="130">
        <v>17.33636363636364</v>
      </c>
      <c r="D23" s="131">
        <v>53.631361760660248</v>
      </c>
      <c r="E23" s="288">
        <v>14.216414064627273</v>
      </c>
      <c r="F23" s="132">
        <v>0.66909090909090907</v>
      </c>
      <c r="G23" s="129">
        <v>156.18180500000003</v>
      </c>
      <c r="H23" s="133">
        <v>1.1621052631578948</v>
      </c>
      <c r="I23" s="133">
        <v>0.93692307692307686</v>
      </c>
      <c r="J23" s="129">
        <v>1278.173624</v>
      </c>
      <c r="K23" s="115"/>
    </row>
    <row r="24" spans="1:11" x14ac:dyDescent="0.2">
      <c r="A24" s="124" t="s">
        <v>362</v>
      </c>
      <c r="B24" s="130">
        <v>17.416024367706438</v>
      </c>
      <c r="C24" s="130">
        <v>17.324607843137258</v>
      </c>
      <c r="D24" s="131">
        <v>51.504416967098479</v>
      </c>
      <c r="E24" s="288">
        <v>11.183756065230451</v>
      </c>
      <c r="F24" s="132">
        <v>0.81965570204770288</v>
      </c>
      <c r="G24" s="129">
        <v>175.55365162899162</v>
      </c>
      <c r="H24" s="133">
        <v>1.1553986804907341</v>
      </c>
      <c r="I24" s="133">
        <v>0.91996087831976603</v>
      </c>
      <c r="J24" s="129">
        <v>1534.1775550637374</v>
      </c>
      <c r="K24" s="115"/>
    </row>
    <row r="25" spans="1:11" x14ac:dyDescent="0.2">
      <c r="A25" s="124" t="s">
        <v>363</v>
      </c>
      <c r="B25" s="130">
        <v>17.7444510815168</v>
      </c>
      <c r="C25" s="130">
        <v>17.592222222222222</v>
      </c>
      <c r="D25" s="131">
        <v>48.082335102887185</v>
      </c>
      <c r="E25" s="288">
        <v>12.326333238046319</v>
      </c>
      <c r="F25" s="132">
        <v>0.90519250466904999</v>
      </c>
      <c r="G25" s="129">
        <v>167.76848206693251</v>
      </c>
      <c r="H25" s="133">
        <v>1.2482633989392231</v>
      </c>
      <c r="I25" s="133">
        <v>0.89842071496160469</v>
      </c>
      <c r="J25" s="129">
        <v>1945.878205767126</v>
      </c>
      <c r="K25" s="115"/>
    </row>
    <row r="26" spans="1:11" x14ac:dyDescent="0.2">
      <c r="A26" s="124" t="s">
        <v>473</v>
      </c>
      <c r="B26" s="130">
        <v>17.131781119282017</v>
      </c>
      <c r="C26" s="130">
        <v>17.594067943212909</v>
      </c>
      <c r="D26" s="131">
        <v>47.530081052589061</v>
      </c>
      <c r="E26" s="288">
        <v>14.952003095858219</v>
      </c>
      <c r="F26" s="132">
        <v>0.9071764078968978</v>
      </c>
      <c r="G26" s="129">
        <v>178.86151486820302</v>
      </c>
      <c r="H26" s="133">
        <v>1.2692158351519722</v>
      </c>
      <c r="I26" s="285">
        <v>0.87928656144110462</v>
      </c>
      <c r="J26" s="129">
        <v>2330.0836559731979</v>
      </c>
      <c r="K26" s="115"/>
    </row>
    <row r="27" spans="1:11" x14ac:dyDescent="0.2">
      <c r="A27" s="98" t="s">
        <v>165</v>
      </c>
      <c r="B27" s="135">
        <f>AVERAGE(B7:B26)</f>
        <v>16.000637033797407</v>
      </c>
      <c r="C27" s="135">
        <f t="shared" ref="C27:J27" si="0">AVERAGE(C7:C26)</f>
        <v>18.152092471620939</v>
      </c>
      <c r="D27" s="286">
        <f t="shared" si="0"/>
        <v>47.901799525320669</v>
      </c>
      <c r="E27" s="287">
        <f t="shared" si="0"/>
        <v>10.560611739963484</v>
      </c>
      <c r="F27" s="136">
        <f t="shared" si="0"/>
        <v>0.77297532356824905</v>
      </c>
      <c r="G27" s="289">
        <f t="shared" si="0"/>
        <v>120.61875025562207</v>
      </c>
      <c r="H27" s="136">
        <f t="shared" si="0"/>
        <v>1.0898724121706069</v>
      </c>
      <c r="I27" s="136">
        <f t="shared" si="0"/>
        <v>0.88647476811483872</v>
      </c>
      <c r="J27" s="289">
        <f t="shared" si="0"/>
        <v>1167.3942077119782</v>
      </c>
      <c r="K27" s="115"/>
    </row>
    <row r="28" spans="1:11" x14ac:dyDescent="0.2">
      <c r="A28" s="99"/>
      <c r="B28" s="128"/>
      <c r="C28" s="128"/>
      <c r="D28" s="128"/>
      <c r="E28" s="128"/>
      <c r="F28" s="128"/>
      <c r="G28" s="128"/>
      <c r="H28" s="138"/>
      <c r="I28" s="138"/>
      <c r="J28" s="128"/>
      <c r="K28" s="115"/>
    </row>
    <row r="29" spans="1:11" x14ac:dyDescent="0.2">
      <c r="A29" s="99"/>
      <c r="B29" s="139"/>
      <c r="C29" s="139"/>
      <c r="D29" s="139"/>
      <c r="E29" s="139"/>
      <c r="F29" s="139"/>
      <c r="G29" s="139"/>
      <c r="H29" s="139"/>
      <c r="I29" s="139"/>
      <c r="J29" s="139"/>
      <c r="K29" s="115"/>
    </row>
    <row r="30" spans="1:11" x14ac:dyDescent="0.2">
      <c r="A30" s="121"/>
      <c r="B30" s="139"/>
      <c r="C30" s="139"/>
      <c r="D30" s="139"/>
      <c r="E30" s="140"/>
      <c r="F30" s="128"/>
      <c r="G30" s="141"/>
      <c r="H30" s="138"/>
      <c r="I30" s="142"/>
      <c r="J30" s="141"/>
      <c r="K30" s="115"/>
    </row>
    <row r="31" spans="1:11" x14ac:dyDescent="0.2">
      <c r="A31" s="105"/>
      <c r="B31" s="42"/>
      <c r="C31" s="143"/>
      <c r="D31" s="42"/>
      <c r="E31" s="42"/>
      <c r="F31" s="144"/>
      <c r="G31" s="42"/>
      <c r="H31" s="42"/>
      <c r="I31" s="145"/>
      <c r="J31" s="146"/>
      <c r="K31" s="115"/>
    </row>
    <row r="32" spans="1:11" s="80" customFormat="1" ht="15" x14ac:dyDescent="0.25">
      <c r="A32" s="41" t="s">
        <v>476</v>
      </c>
      <c r="B32" s="106"/>
      <c r="C32" s="106"/>
      <c r="D32" s="106"/>
      <c r="E32" s="106"/>
      <c r="F32" s="106"/>
      <c r="G32" s="106"/>
      <c r="H32" s="106"/>
      <c r="I32" s="106"/>
      <c r="J32" s="147"/>
    </row>
    <row r="33" spans="1:11" x14ac:dyDescent="0.2">
      <c r="A33" s="41" t="s">
        <v>364</v>
      </c>
      <c r="K33" s="115"/>
    </row>
    <row r="34" spans="1:11" x14ac:dyDescent="0.2">
      <c r="K34" s="115"/>
    </row>
    <row r="35" spans="1:11" x14ac:dyDescent="0.2">
      <c r="F35" s="148"/>
      <c r="K35" s="115"/>
    </row>
    <row r="50" spans="5:8" x14ac:dyDescent="0.2">
      <c r="E50" s="124"/>
      <c r="F50" s="124"/>
      <c r="G50" s="124"/>
      <c r="H50" s="124"/>
    </row>
  </sheetData>
  <mergeCells count="3">
    <mergeCell ref="C4:F4"/>
    <mergeCell ref="G4:H4"/>
    <mergeCell ref="I4:J4"/>
  </mergeCells>
  <pageMargins left="0.7" right="0.7" top="0.75" bottom="0.75" header="0.3" footer="0.3"/>
  <pageSetup paperSize="9" orientation="portrait" r:id="rId1"/>
  <headerFooter>
    <oddHeader>&amp;C&amp;"Arial"&amp;12&amp;K000000OFFICIAL&amp;1#</oddHeader>
    <oddFooter>&amp;C&amp;1#&amp;"Arial"&amp;12&amp;K000000OFFICIAL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FBDCF-089B-4CB4-B860-92C4BDC3277D}">
  <sheetPr codeName="Sheet9"/>
  <dimension ref="A1:BI74"/>
  <sheetViews>
    <sheetView zoomScale="70" zoomScaleNormal="70" workbookViewId="0">
      <pane xSplit="1" ySplit="5" topLeftCell="AE6" activePane="bottomRight" state="frozen"/>
      <selection activeCell="F34" sqref="F34"/>
      <selection pane="topRight" activeCell="F34" sqref="F34"/>
      <selection pane="bottomLeft" activeCell="F34" sqref="F34"/>
      <selection pane="bottomRight" activeCell="AW3" sqref="AW3:BI3"/>
    </sheetView>
  </sheetViews>
  <sheetFormatPr defaultColWidth="9.140625" defaultRowHeight="15" x14ac:dyDescent="0.25"/>
  <cols>
    <col min="1" max="1" width="9.140625" style="1"/>
    <col min="2" max="4" width="11.42578125" style="1" customWidth="1"/>
    <col min="5" max="5" width="13.85546875" style="1" bestFit="1" customWidth="1"/>
    <col min="6" max="9" width="11.42578125" style="1" customWidth="1"/>
    <col min="10" max="11" width="9.140625" style="1"/>
    <col min="12" max="12" width="12.5703125" style="54" customWidth="1"/>
    <col min="13" max="15" width="12.5703125" style="1" customWidth="1"/>
    <col min="16" max="16" width="13.85546875" style="1" customWidth="1"/>
    <col min="17" max="17" width="12.5703125" style="7" customWidth="1"/>
    <col min="18" max="18" width="10.85546875" style="7" customWidth="1"/>
    <col min="19" max="19" width="16.7109375" style="7" customWidth="1"/>
    <col min="20" max="20" width="12" style="1" customWidth="1"/>
    <col min="21" max="21" width="13.140625" style="1" customWidth="1"/>
    <col min="22" max="22" width="12.5703125" style="1" customWidth="1"/>
    <col min="23" max="23" width="12.140625" style="1" customWidth="1"/>
    <col min="24" max="25" width="9.140625" style="1"/>
    <col min="26" max="26" width="10" style="1" customWidth="1"/>
    <col min="27" max="30" width="9.140625" style="1"/>
    <col min="31" max="31" width="12.42578125" style="1" customWidth="1"/>
    <col min="32" max="33" width="9.140625" style="1"/>
    <col min="34" max="34" width="11.28515625" style="1" customWidth="1"/>
    <col min="35" max="37" width="9.140625" style="1"/>
    <col min="38" max="43" width="12.28515625" style="1" customWidth="1"/>
    <col min="44" max="44" width="15.7109375" style="1" customWidth="1"/>
    <col min="45" max="46" width="12.28515625" style="1" customWidth="1"/>
    <col min="47" max="48" width="9.140625" style="1"/>
    <col min="49" max="54" width="11.7109375" style="1" customWidth="1"/>
    <col min="55" max="55" width="12.85546875" style="1" customWidth="1"/>
    <col min="56" max="61" width="11.7109375" style="7" customWidth="1"/>
    <col min="62" max="16384" width="9.140625" style="1"/>
  </cols>
  <sheetData>
    <row r="1" spans="1:61" ht="18.75" x14ac:dyDescent="0.3">
      <c r="A1" s="3"/>
      <c r="B1" s="4"/>
      <c r="C1" s="4"/>
      <c r="D1" s="5"/>
      <c r="E1" s="4"/>
      <c r="F1" s="4"/>
      <c r="G1" s="4"/>
      <c r="H1" s="4"/>
      <c r="I1" s="4"/>
      <c r="L1" s="6"/>
      <c r="N1" s="3"/>
      <c r="AV1" s="1" t="s">
        <v>290</v>
      </c>
    </row>
    <row r="2" spans="1:61" ht="19.5" thickBot="1" x14ac:dyDescent="0.35">
      <c r="A2" s="1" t="s">
        <v>286</v>
      </c>
      <c r="B2" s="4"/>
      <c r="C2" s="4"/>
      <c r="D2" s="8"/>
      <c r="E2" s="4"/>
      <c r="F2" s="4"/>
      <c r="G2" s="4"/>
      <c r="H2" s="4"/>
      <c r="I2" s="4"/>
      <c r="K2" s="1" t="s">
        <v>287</v>
      </c>
      <c r="L2" s="11"/>
      <c r="Y2" s="1" t="s">
        <v>288</v>
      </c>
      <c r="AK2" s="1" t="s">
        <v>289</v>
      </c>
      <c r="AV2" s="12" t="s">
        <v>489</v>
      </c>
      <c r="AW2" s="13"/>
      <c r="AX2" s="13"/>
      <c r="AY2" s="13"/>
      <c r="AZ2" s="13"/>
      <c r="BA2" s="13"/>
      <c r="BC2" s="13"/>
      <c r="BD2" s="14"/>
      <c r="BE2" s="14"/>
      <c r="BF2" s="14"/>
      <c r="BG2" s="14"/>
    </row>
    <row r="3" spans="1:61" ht="19.5" thickBot="1" x14ac:dyDescent="0.35">
      <c r="A3" s="12" t="s">
        <v>485</v>
      </c>
      <c r="B3" s="18"/>
      <c r="C3" s="15"/>
      <c r="D3" s="18"/>
      <c r="E3" s="18"/>
      <c r="F3" s="18"/>
      <c r="G3" s="18"/>
      <c r="H3" s="18"/>
      <c r="I3" s="18"/>
      <c r="K3" s="12" t="s">
        <v>486</v>
      </c>
      <c r="L3" s="19"/>
      <c r="M3" s="13"/>
      <c r="N3" s="13"/>
      <c r="O3" s="13"/>
      <c r="P3" s="13"/>
      <c r="Q3" s="14"/>
      <c r="R3" s="14"/>
      <c r="S3" s="20"/>
      <c r="T3" s="13"/>
      <c r="U3" s="13"/>
      <c r="V3" s="13"/>
      <c r="W3" s="13"/>
      <c r="Y3" s="12" t="s">
        <v>487</v>
      </c>
      <c r="Z3" s="13"/>
      <c r="AA3" s="13"/>
      <c r="AB3" s="13"/>
      <c r="AC3" s="13"/>
      <c r="AD3" s="13"/>
      <c r="AE3" s="13"/>
      <c r="AF3" s="13"/>
      <c r="AG3" s="13"/>
      <c r="AH3" s="13"/>
      <c r="AI3" s="13"/>
      <c r="AK3" s="12" t="s">
        <v>488</v>
      </c>
      <c r="AL3" s="13"/>
      <c r="AM3" s="13"/>
      <c r="AN3" s="13"/>
      <c r="AO3" s="13"/>
      <c r="AP3" s="13"/>
      <c r="AQ3" s="13"/>
      <c r="AR3" s="13"/>
      <c r="AS3" s="13"/>
      <c r="AT3" s="13"/>
      <c r="AW3" s="308" t="s">
        <v>11</v>
      </c>
      <c r="AX3" s="308"/>
      <c r="AY3" s="308"/>
      <c r="AZ3" s="308"/>
      <c r="BA3" s="308"/>
      <c r="BB3" s="308"/>
      <c r="BC3" s="310"/>
      <c r="BD3" s="309" t="s">
        <v>12</v>
      </c>
      <c r="BE3" s="309"/>
      <c r="BF3" s="309"/>
      <c r="BG3" s="309"/>
      <c r="BH3" s="309"/>
      <c r="BI3" s="309"/>
    </row>
    <row r="4" spans="1:61" ht="75.75" customHeight="1" x14ac:dyDescent="0.25">
      <c r="A4" s="28" t="s">
        <v>26</v>
      </c>
      <c r="B4" s="29" t="s">
        <v>27</v>
      </c>
      <c r="C4" s="29" t="s">
        <v>28</v>
      </c>
      <c r="D4" s="30" t="s">
        <v>29</v>
      </c>
      <c r="E4" s="30" t="s">
        <v>30</v>
      </c>
      <c r="F4" s="30" t="s">
        <v>31</v>
      </c>
      <c r="G4" s="30" t="s">
        <v>32</v>
      </c>
      <c r="H4" s="30" t="s">
        <v>33</v>
      </c>
      <c r="I4" s="30" t="s">
        <v>34</v>
      </c>
      <c r="K4" s="28" t="s">
        <v>26</v>
      </c>
      <c r="L4" s="31" t="s">
        <v>35</v>
      </c>
      <c r="M4" s="30" t="s">
        <v>36</v>
      </c>
      <c r="N4" s="30" t="s">
        <v>37</v>
      </c>
      <c r="O4" s="30" t="s">
        <v>497</v>
      </c>
      <c r="P4" s="30" t="s">
        <v>389</v>
      </c>
      <c r="Q4" s="31" t="s">
        <v>39</v>
      </c>
      <c r="R4" s="31" t="s">
        <v>40</v>
      </c>
      <c r="S4" s="31" t="s">
        <v>41</v>
      </c>
      <c r="T4" s="30" t="s">
        <v>42</v>
      </c>
      <c r="U4" s="30" t="s">
        <v>43</v>
      </c>
      <c r="V4" s="30" t="s">
        <v>44</v>
      </c>
      <c r="W4" s="30" t="s">
        <v>45</v>
      </c>
      <c r="Y4" s="30" t="s">
        <v>26</v>
      </c>
      <c r="Z4" s="30" t="s">
        <v>46</v>
      </c>
      <c r="AA4" s="30" t="s">
        <v>47</v>
      </c>
      <c r="AB4" s="30" t="s">
        <v>48</v>
      </c>
      <c r="AC4" s="30" t="s">
        <v>49</v>
      </c>
      <c r="AD4" s="30" t="s">
        <v>50</v>
      </c>
      <c r="AE4" s="30" t="s">
        <v>51</v>
      </c>
      <c r="AF4" s="30" t="s">
        <v>52</v>
      </c>
      <c r="AG4" s="30" t="s">
        <v>53</v>
      </c>
      <c r="AH4" s="30" t="s">
        <v>54</v>
      </c>
      <c r="AI4" s="30" t="s">
        <v>55</v>
      </c>
      <c r="AK4" s="30" t="s">
        <v>26</v>
      </c>
      <c r="AL4" s="30" t="s">
        <v>56</v>
      </c>
      <c r="AM4" s="30" t="s">
        <v>57</v>
      </c>
      <c r="AN4" s="30" t="s">
        <v>58</v>
      </c>
      <c r="AO4" s="30" t="s">
        <v>59</v>
      </c>
      <c r="AP4" s="30" t="s">
        <v>60</v>
      </c>
      <c r="AQ4" s="30" t="s">
        <v>61</v>
      </c>
      <c r="AR4" s="30" t="s">
        <v>62</v>
      </c>
      <c r="AS4" s="30" t="s">
        <v>63</v>
      </c>
      <c r="AT4" s="30" t="s">
        <v>64</v>
      </c>
      <c r="AV4" s="30" t="s">
        <v>26</v>
      </c>
      <c r="AW4" s="30" t="s">
        <v>65</v>
      </c>
      <c r="AX4" s="30" t="s">
        <v>66</v>
      </c>
      <c r="AY4" s="30" t="s">
        <v>67</v>
      </c>
      <c r="AZ4" s="30" t="s">
        <v>68</v>
      </c>
      <c r="BA4" s="30" t="s">
        <v>69</v>
      </c>
      <c r="BB4" s="30" t="s">
        <v>69</v>
      </c>
      <c r="BC4" s="30" t="s">
        <v>69</v>
      </c>
      <c r="BD4" s="31" t="s">
        <v>70</v>
      </c>
      <c r="BE4" s="31" t="s">
        <v>71</v>
      </c>
      <c r="BF4" s="31" t="s">
        <v>72</v>
      </c>
      <c r="BG4" s="31" t="s">
        <v>73</v>
      </c>
      <c r="BH4" s="31" t="s">
        <v>74</v>
      </c>
      <c r="BI4" s="31" t="s">
        <v>75</v>
      </c>
    </row>
    <row r="5" spans="1:61" ht="24" x14ac:dyDescent="0.25">
      <c r="A5" s="22"/>
      <c r="B5" s="21" t="s">
        <v>140</v>
      </c>
      <c r="C5" s="21" t="s">
        <v>140</v>
      </c>
      <c r="D5" s="21" t="s">
        <v>140</v>
      </c>
      <c r="E5" s="21" t="s">
        <v>140</v>
      </c>
      <c r="F5" s="21" t="s">
        <v>140</v>
      </c>
      <c r="G5" s="21" t="s">
        <v>140</v>
      </c>
      <c r="H5" s="21" t="s">
        <v>141</v>
      </c>
      <c r="I5" s="21" t="s">
        <v>141</v>
      </c>
      <c r="K5" s="22"/>
      <c r="L5" s="32" t="s">
        <v>419</v>
      </c>
      <c r="M5" s="21" t="s">
        <v>142</v>
      </c>
      <c r="N5" s="33" t="s">
        <v>143</v>
      </c>
      <c r="O5" s="33" t="s">
        <v>143</v>
      </c>
      <c r="P5" s="21" t="s">
        <v>144</v>
      </c>
      <c r="Q5" s="32" t="s">
        <v>144</v>
      </c>
      <c r="R5" s="74" t="s">
        <v>145</v>
      </c>
      <c r="S5" s="32" t="s">
        <v>403</v>
      </c>
      <c r="T5" s="33" t="s">
        <v>147</v>
      </c>
      <c r="U5" s="33" t="s">
        <v>147</v>
      </c>
      <c r="V5" s="33" t="s">
        <v>147</v>
      </c>
      <c r="W5" s="33" t="s">
        <v>147</v>
      </c>
      <c r="Y5" s="34"/>
      <c r="Z5" s="21" t="s">
        <v>140</v>
      </c>
      <c r="AA5" s="21" t="s">
        <v>140</v>
      </c>
      <c r="AB5" s="21" t="s">
        <v>140</v>
      </c>
      <c r="AC5" s="21" t="s">
        <v>140</v>
      </c>
      <c r="AD5" s="21" t="s">
        <v>140</v>
      </c>
      <c r="AE5" s="21" t="s">
        <v>140</v>
      </c>
      <c r="AF5" s="21" t="s">
        <v>140</v>
      </c>
      <c r="AG5" s="21" t="s">
        <v>140</v>
      </c>
      <c r="AH5" s="21" t="s">
        <v>140</v>
      </c>
      <c r="AI5" s="21" t="s">
        <v>140</v>
      </c>
      <c r="AK5" s="34"/>
      <c r="AL5" s="21" t="s">
        <v>140</v>
      </c>
      <c r="AM5" s="21" t="s">
        <v>140</v>
      </c>
      <c r="AN5" s="21" t="s">
        <v>140</v>
      </c>
      <c r="AO5" s="21" t="s">
        <v>140</v>
      </c>
      <c r="AP5" s="21" t="s">
        <v>140</v>
      </c>
      <c r="AQ5" s="21" t="s">
        <v>140</v>
      </c>
      <c r="AR5" s="21" t="s">
        <v>140</v>
      </c>
      <c r="AS5" s="21" t="s">
        <v>140</v>
      </c>
      <c r="AT5" s="21" t="s">
        <v>140</v>
      </c>
      <c r="AV5" s="34"/>
      <c r="AW5" s="35" t="s">
        <v>149</v>
      </c>
      <c r="AX5" s="35" t="s">
        <v>149</v>
      </c>
      <c r="AY5" s="35" t="s">
        <v>149</v>
      </c>
      <c r="AZ5" s="35" t="s">
        <v>149</v>
      </c>
      <c r="BA5" s="35" t="s">
        <v>150</v>
      </c>
      <c r="BB5" s="36" t="s">
        <v>151</v>
      </c>
      <c r="BC5" s="35" t="s">
        <v>152</v>
      </c>
      <c r="BD5" s="37" t="s">
        <v>141</v>
      </c>
      <c r="BE5" s="38" t="s">
        <v>141</v>
      </c>
      <c r="BF5" s="38" t="s">
        <v>141</v>
      </c>
      <c r="BG5" s="38" t="s">
        <v>141</v>
      </c>
      <c r="BH5" s="38" t="s">
        <v>141</v>
      </c>
      <c r="BI5" s="38" t="s">
        <v>141</v>
      </c>
    </row>
    <row r="6" spans="1:61" s="193" customFormat="1" ht="12.75" x14ac:dyDescent="0.2">
      <c r="A6" s="193" t="s">
        <v>189</v>
      </c>
      <c r="B6" s="198">
        <v>350.92193376584544</v>
      </c>
      <c r="C6" s="198">
        <v>75.955665024630548</v>
      </c>
      <c r="D6" s="198">
        <v>309.1231527093596</v>
      </c>
      <c r="E6" s="198">
        <v>-34.156883968144719</v>
      </c>
      <c r="F6" s="198">
        <v>0</v>
      </c>
      <c r="G6" s="198">
        <v>-34.156883968144719</v>
      </c>
      <c r="H6" s="209">
        <v>-3.0275076298611962E-3</v>
      </c>
      <c r="I6" s="209">
        <v>-3.0275076298611962E-3</v>
      </c>
      <c r="K6" s="193" t="s">
        <v>189</v>
      </c>
      <c r="L6" s="210">
        <v>4.7998140407699221</v>
      </c>
      <c r="M6" s="211">
        <v>575.5</v>
      </c>
      <c r="N6" s="195">
        <v>0.88811728395061729</v>
      </c>
      <c r="O6" s="195">
        <v>0.86904043452021729</v>
      </c>
      <c r="P6" s="212">
        <v>1.3674857984269846</v>
      </c>
      <c r="Q6" s="213">
        <v>0</v>
      </c>
      <c r="R6" s="214">
        <v>2.4301670277426992E-2</v>
      </c>
      <c r="S6" s="215">
        <v>70.960877210086807</v>
      </c>
      <c r="T6" s="198">
        <v>0</v>
      </c>
      <c r="U6" s="198">
        <v>0</v>
      </c>
      <c r="V6" s="198">
        <v>0</v>
      </c>
      <c r="W6" s="198">
        <v>0</v>
      </c>
      <c r="Y6" s="193" t="s">
        <v>189</v>
      </c>
      <c r="Z6" s="198">
        <v>0</v>
      </c>
      <c r="AA6" s="198">
        <v>0</v>
      </c>
      <c r="AB6" s="198">
        <v>0</v>
      </c>
      <c r="AC6" s="198">
        <v>0</v>
      </c>
      <c r="AD6" s="198">
        <v>0</v>
      </c>
      <c r="AE6" s="198">
        <v>0</v>
      </c>
      <c r="AF6" s="198">
        <v>0</v>
      </c>
      <c r="AG6" s="198">
        <v>0</v>
      </c>
      <c r="AH6" s="198">
        <v>0</v>
      </c>
      <c r="AI6" s="198">
        <v>0</v>
      </c>
      <c r="AK6" s="193" t="s">
        <v>189</v>
      </c>
      <c r="AL6" s="198">
        <v>0</v>
      </c>
      <c r="AM6" s="198">
        <v>24.490147783251231</v>
      </c>
      <c r="AN6" s="198">
        <v>3.1182266009852215</v>
      </c>
      <c r="AO6" s="198">
        <v>12.785714285714286</v>
      </c>
      <c r="AP6" s="198">
        <v>36.47290640394089</v>
      </c>
      <c r="AQ6" s="198">
        <v>84.104983134752118</v>
      </c>
      <c r="AR6" s="198">
        <v>0.75123152709359609</v>
      </c>
      <c r="AS6" s="198">
        <v>224.13793103448276</v>
      </c>
      <c r="AT6" s="198">
        <v>309.1231527093596</v>
      </c>
      <c r="AU6" s="198"/>
      <c r="AV6" s="193" t="s">
        <v>189</v>
      </c>
      <c r="AW6" s="195">
        <v>0</v>
      </c>
      <c r="AX6" s="195">
        <v>8.5427135678391969E-2</v>
      </c>
      <c r="AY6" s="195">
        <v>0</v>
      </c>
      <c r="AZ6" s="195">
        <v>0.91457286432160811</v>
      </c>
      <c r="BA6" s="198">
        <v>391.71859296482415</v>
      </c>
      <c r="BB6" s="216">
        <v>1880.1764025432012</v>
      </c>
      <c r="BC6" s="216">
        <v>34313.005025125633</v>
      </c>
      <c r="BD6" s="214">
        <v>0</v>
      </c>
      <c r="BE6" s="214">
        <v>0.94047351254077161</v>
      </c>
      <c r="BF6" s="214">
        <v>5.9526487459228436E-2</v>
      </c>
      <c r="BG6" s="214">
        <v>0</v>
      </c>
      <c r="BH6" s="214">
        <v>0</v>
      </c>
      <c r="BI6" s="214">
        <v>0</v>
      </c>
    </row>
    <row r="7" spans="1:61" s="193" customFormat="1" ht="12.75" x14ac:dyDescent="0.2">
      <c r="A7" s="193" t="s">
        <v>190</v>
      </c>
      <c r="B7" s="198">
        <v>1585.7589063293321</v>
      </c>
      <c r="C7" s="198">
        <v>460.83655629139071</v>
      </c>
      <c r="D7" s="198">
        <v>694.46099337748342</v>
      </c>
      <c r="E7" s="198">
        <v>430.46135666045802</v>
      </c>
      <c r="F7" s="198">
        <v>154.66194260485651</v>
      </c>
      <c r="G7" s="198">
        <v>275.79941405560146</v>
      </c>
      <c r="H7" s="209">
        <v>1.6999848912729498E-2</v>
      </c>
      <c r="I7" s="209">
        <v>1.4352700307319671E-2</v>
      </c>
      <c r="K7" s="193" t="s">
        <v>190</v>
      </c>
      <c r="L7" s="210">
        <v>18.624489312147141</v>
      </c>
      <c r="M7" s="211">
        <v>1221</v>
      </c>
      <c r="N7" s="195">
        <v>1.6036249014972419</v>
      </c>
      <c r="O7" s="195">
        <v>1.676151060527677</v>
      </c>
      <c r="P7" s="212">
        <v>5.0404539453721311</v>
      </c>
      <c r="Q7" s="213">
        <v>0.45195584988962478</v>
      </c>
      <c r="R7" s="214">
        <v>2.8594140088255768E-3</v>
      </c>
      <c r="S7" s="215">
        <v>213.64179554460094</v>
      </c>
      <c r="T7" s="198">
        <v>17.969094922737309</v>
      </c>
      <c r="U7" s="198">
        <v>14.781456953642385</v>
      </c>
      <c r="V7" s="198">
        <v>6.666666666666667</v>
      </c>
      <c r="W7" s="198">
        <v>21.854304635761586</v>
      </c>
      <c r="Y7" s="193" t="s">
        <v>190</v>
      </c>
      <c r="Z7" s="198">
        <v>195.61368653421633</v>
      </c>
      <c r="AA7" s="198">
        <v>20.013686534216337</v>
      </c>
      <c r="AB7" s="198">
        <v>13.410242825607064</v>
      </c>
      <c r="AC7" s="198">
        <v>50.795253863134661</v>
      </c>
      <c r="AD7" s="198">
        <v>30.964525386313465</v>
      </c>
      <c r="AE7" s="198">
        <v>0</v>
      </c>
      <c r="AF7" s="198">
        <v>0</v>
      </c>
      <c r="AG7" s="198">
        <v>2.327924944812362</v>
      </c>
      <c r="AH7" s="198">
        <v>0</v>
      </c>
      <c r="AI7" s="198">
        <v>313.12532008830021</v>
      </c>
      <c r="AK7" s="193" t="s">
        <v>190</v>
      </c>
      <c r="AL7" s="198">
        <v>0</v>
      </c>
      <c r="AM7" s="198">
        <v>74.150331125827805</v>
      </c>
      <c r="AN7" s="198">
        <v>8.2726048565121406</v>
      </c>
      <c r="AO7" s="198">
        <v>11.305584988962472</v>
      </c>
      <c r="AP7" s="198">
        <v>36.83896247240618</v>
      </c>
      <c r="AQ7" s="198">
        <v>168.80665087788543</v>
      </c>
      <c r="AR7" s="198">
        <v>43.057395143487859</v>
      </c>
      <c r="AS7" s="198">
        <v>482.4724061810154</v>
      </c>
      <c r="AT7" s="198">
        <v>694.46099337748342</v>
      </c>
      <c r="AU7" s="198"/>
      <c r="AV7" s="193" t="s">
        <v>190</v>
      </c>
      <c r="AW7" s="195">
        <v>0</v>
      </c>
      <c r="AX7" s="195">
        <v>3.7344398340248962E-2</v>
      </c>
      <c r="AY7" s="195">
        <v>0</v>
      </c>
      <c r="AZ7" s="195">
        <v>0.96265560165975106</v>
      </c>
      <c r="BA7" s="198">
        <v>180.448132780083</v>
      </c>
      <c r="BB7" s="216">
        <v>3360.7543203595637</v>
      </c>
      <c r="BC7" s="216">
        <v>202600.10489626561</v>
      </c>
      <c r="BD7" s="214">
        <v>0.99289240249536248</v>
      </c>
      <c r="BE7" s="214">
        <v>0</v>
      </c>
      <c r="BF7" s="214">
        <v>0</v>
      </c>
      <c r="BG7" s="214">
        <v>0</v>
      </c>
      <c r="BH7" s="214">
        <v>0</v>
      </c>
      <c r="BI7" s="214">
        <v>7.1075975046375195E-3</v>
      </c>
    </row>
    <row r="8" spans="1:61" s="193" customFormat="1" ht="12.75" x14ac:dyDescent="0.2">
      <c r="A8" s="193" t="s">
        <v>191</v>
      </c>
      <c r="B8" s="198">
        <v>713.1294588645876</v>
      </c>
      <c r="C8" s="198">
        <v>256.83047999999997</v>
      </c>
      <c r="D8" s="198">
        <v>729.62400000000002</v>
      </c>
      <c r="E8" s="198">
        <v>-273.32502113541238</v>
      </c>
      <c r="F8" s="198">
        <v>0</v>
      </c>
      <c r="G8" s="198">
        <v>-273.32502113541238</v>
      </c>
      <c r="H8" s="209">
        <v>-9.0729747225436995E-3</v>
      </c>
      <c r="I8" s="209">
        <v>-9.0729747225436995E-3</v>
      </c>
      <c r="K8" s="193" t="s">
        <v>191</v>
      </c>
      <c r="L8" s="210">
        <v>14.586270291990777</v>
      </c>
      <c r="M8" s="211">
        <v>1366</v>
      </c>
      <c r="N8" s="195">
        <v>1.2109929078014185</v>
      </c>
      <c r="O8" s="195">
        <v>1.3621262458471761</v>
      </c>
      <c r="P8" s="212">
        <v>3.9753589252613066</v>
      </c>
      <c r="Q8" s="213">
        <v>0.17599999999999999</v>
      </c>
      <c r="R8" s="214">
        <v>0</v>
      </c>
      <c r="S8" s="215">
        <v>194.5884686888397</v>
      </c>
      <c r="T8" s="198">
        <v>0</v>
      </c>
      <c r="U8" s="198">
        <v>0</v>
      </c>
      <c r="V8" s="198">
        <v>0</v>
      </c>
      <c r="W8" s="198">
        <v>0</v>
      </c>
      <c r="Y8" s="193" t="s">
        <v>191</v>
      </c>
      <c r="Z8" s="198">
        <v>0</v>
      </c>
      <c r="AA8" s="198">
        <v>0</v>
      </c>
      <c r="AB8" s="198">
        <v>8.76</v>
      </c>
      <c r="AC8" s="198">
        <v>16.399999999999999</v>
      </c>
      <c r="AD8" s="198">
        <v>0</v>
      </c>
      <c r="AE8" s="198">
        <v>0</v>
      </c>
      <c r="AF8" s="198">
        <v>0</v>
      </c>
      <c r="AG8" s="198">
        <v>0</v>
      </c>
      <c r="AH8" s="198">
        <v>0</v>
      </c>
      <c r="AI8" s="198">
        <v>25.16</v>
      </c>
      <c r="AK8" s="193" t="s">
        <v>191</v>
      </c>
      <c r="AL8" s="198">
        <v>0</v>
      </c>
      <c r="AM8" s="198">
        <v>199.12</v>
      </c>
      <c r="AN8" s="198">
        <v>10.8</v>
      </c>
      <c r="AO8" s="198">
        <v>61.064</v>
      </c>
      <c r="AP8" s="198">
        <v>74.48</v>
      </c>
      <c r="AQ8" s="198">
        <v>424.45324800000003</v>
      </c>
      <c r="AR8" s="198">
        <v>16</v>
      </c>
      <c r="AS8" s="198">
        <v>288</v>
      </c>
      <c r="AT8" s="198">
        <v>729.62400000000002</v>
      </c>
      <c r="AU8" s="198"/>
      <c r="AV8" s="193" t="s">
        <v>191</v>
      </c>
      <c r="AW8" s="195">
        <v>0</v>
      </c>
      <c r="AX8" s="195">
        <v>0</v>
      </c>
      <c r="AY8" s="195">
        <v>0</v>
      </c>
      <c r="AZ8" s="195">
        <v>1</v>
      </c>
      <c r="BA8" s="198">
        <v>333.33333333333331</v>
      </c>
      <c r="BB8" s="216">
        <v>4862.0900973302587</v>
      </c>
      <c r="BC8" s="216">
        <v>530002.66666666663</v>
      </c>
      <c r="BD8" s="214">
        <v>0.99347424667045703</v>
      </c>
      <c r="BE8" s="214">
        <v>0</v>
      </c>
      <c r="BF8" s="214">
        <v>0</v>
      </c>
      <c r="BG8" s="214">
        <v>0</v>
      </c>
      <c r="BH8" s="214">
        <v>0</v>
      </c>
      <c r="BI8" s="214">
        <v>6.5257533295429715E-3</v>
      </c>
    </row>
    <row r="9" spans="1:61" s="193" customFormat="1" ht="12.75" x14ac:dyDescent="0.2">
      <c r="A9" s="193" t="s">
        <v>192</v>
      </c>
      <c r="B9" s="198">
        <v>826.70946532322534</v>
      </c>
      <c r="C9" s="198">
        <v>288.24921465968589</v>
      </c>
      <c r="D9" s="198">
        <v>231.47329842931936</v>
      </c>
      <c r="E9" s="198">
        <v>306.9869522342201</v>
      </c>
      <c r="F9" s="198">
        <v>152.10680628272252</v>
      </c>
      <c r="G9" s="198">
        <v>154.88014595149761</v>
      </c>
      <c r="H9" s="209">
        <v>3.3073785869601358E-2</v>
      </c>
      <c r="I9" s="209">
        <v>6.0907094840307555E-2</v>
      </c>
      <c r="K9" s="193" t="s">
        <v>192</v>
      </c>
      <c r="L9" s="210">
        <v>8.5873675682196193</v>
      </c>
      <c r="M9" s="211">
        <v>564.20000000000005</v>
      </c>
      <c r="N9" s="195">
        <v>1.30179972311952</v>
      </c>
      <c r="O9" s="195">
        <v>1.4389380530973452</v>
      </c>
      <c r="P9" s="212">
        <v>1.9871611036757852</v>
      </c>
      <c r="Q9" s="213">
        <v>0</v>
      </c>
      <c r="R9" s="214">
        <v>0</v>
      </c>
      <c r="S9" s="215">
        <v>605.94847269618595</v>
      </c>
      <c r="T9" s="198">
        <v>0.99547511312217174</v>
      </c>
      <c r="U9" s="198">
        <v>1.3273001508295625</v>
      </c>
      <c r="V9" s="198">
        <v>0</v>
      </c>
      <c r="W9" s="198">
        <v>1.3273001508295625</v>
      </c>
      <c r="Y9" s="193" t="s">
        <v>192</v>
      </c>
      <c r="Z9" s="198">
        <v>12.525263951734541</v>
      </c>
      <c r="AA9" s="198">
        <v>13.259426847662143</v>
      </c>
      <c r="AB9" s="198">
        <v>0</v>
      </c>
      <c r="AC9" s="198">
        <v>0</v>
      </c>
      <c r="AD9" s="198">
        <v>2.5263951734539969</v>
      </c>
      <c r="AE9" s="198">
        <v>0</v>
      </c>
      <c r="AF9" s="198">
        <v>0</v>
      </c>
      <c r="AG9" s="198">
        <v>0</v>
      </c>
      <c r="AH9" s="198">
        <v>0</v>
      </c>
      <c r="AI9" s="198">
        <v>28.31108597285068</v>
      </c>
      <c r="AK9" s="193" t="s">
        <v>192</v>
      </c>
      <c r="AL9" s="198">
        <v>0</v>
      </c>
      <c r="AM9" s="198">
        <v>21.969633507853402</v>
      </c>
      <c r="AN9" s="198">
        <v>3.4062827225130889</v>
      </c>
      <c r="AO9" s="198">
        <v>5.0565445026178013</v>
      </c>
      <c r="AP9" s="198">
        <v>13.538219895287957</v>
      </c>
      <c r="AQ9" s="198">
        <v>72.350784243852971</v>
      </c>
      <c r="AR9" s="198">
        <v>0.31413612565445026</v>
      </c>
      <c r="AS9" s="198">
        <v>158.78534031413614</v>
      </c>
      <c r="AT9" s="198">
        <v>231.47329842931936</v>
      </c>
      <c r="AU9" s="198"/>
      <c r="AV9" s="193" t="s">
        <v>192</v>
      </c>
      <c r="AW9" s="195">
        <v>0</v>
      </c>
      <c r="AX9" s="195">
        <v>0.17288491854965846</v>
      </c>
      <c r="AY9" s="195">
        <v>0</v>
      </c>
      <c r="AZ9" s="195">
        <v>0.82711508145034152</v>
      </c>
      <c r="BA9" s="198">
        <v>481.76563321071995</v>
      </c>
      <c r="BB9" s="216">
        <v>2872.1427797269698</v>
      </c>
      <c r="BC9" s="216">
        <v>473708.79663688916</v>
      </c>
      <c r="BD9" s="214">
        <v>0</v>
      </c>
      <c r="BE9" s="214">
        <v>0.35262595723880735</v>
      </c>
      <c r="BF9" s="214">
        <v>8.9389145596142389E-2</v>
      </c>
      <c r="BG9" s="214">
        <v>0.50580333514726383</v>
      </c>
      <c r="BH9" s="214">
        <v>0</v>
      </c>
      <c r="BI9" s="214">
        <v>5.2181562017786461E-2</v>
      </c>
    </row>
    <row r="10" spans="1:61" s="193" customFormat="1" ht="12.75" x14ac:dyDescent="0.2">
      <c r="A10" s="193" t="s">
        <v>193</v>
      </c>
      <c r="B10" s="198">
        <v>883.32820924429791</v>
      </c>
      <c r="C10" s="198">
        <v>486.41868965517233</v>
      </c>
      <c r="D10" s="198">
        <v>236.40755689655171</v>
      </c>
      <c r="E10" s="198">
        <v>160.50196269257384</v>
      </c>
      <c r="F10" s="198">
        <v>28.53448275862069</v>
      </c>
      <c r="G10" s="198">
        <v>131.96747993395314</v>
      </c>
      <c r="H10" s="209">
        <v>1.4956062262707263E-2</v>
      </c>
      <c r="I10" s="209">
        <v>1.3766230781651762E-2</v>
      </c>
      <c r="K10" s="193" t="s">
        <v>193</v>
      </c>
      <c r="L10" s="210">
        <v>14.244615453205613</v>
      </c>
      <c r="M10" s="211">
        <v>481.5</v>
      </c>
      <c r="N10" s="195">
        <v>1.0854373309287646</v>
      </c>
      <c r="O10" s="195">
        <v>1.1717391304347826</v>
      </c>
      <c r="P10" s="212">
        <v>2.2150883988764685</v>
      </c>
      <c r="Q10" s="213">
        <v>0</v>
      </c>
      <c r="R10" s="214">
        <v>0.19271585074729342</v>
      </c>
      <c r="S10" s="215">
        <v>1364.9644104797615</v>
      </c>
      <c r="T10" s="198">
        <v>1.471340839303992</v>
      </c>
      <c r="U10" s="198">
        <v>3.1486693961105425</v>
      </c>
      <c r="V10" s="198">
        <v>0</v>
      </c>
      <c r="W10" s="198">
        <v>0.22070112589559876</v>
      </c>
      <c r="Y10" s="193" t="s">
        <v>193</v>
      </c>
      <c r="Z10" s="198">
        <v>14.134698055271238</v>
      </c>
      <c r="AA10" s="198">
        <v>48.282318321392012</v>
      </c>
      <c r="AB10" s="198">
        <v>10.235414534288639</v>
      </c>
      <c r="AC10" s="198">
        <v>0</v>
      </c>
      <c r="AD10" s="198">
        <v>0</v>
      </c>
      <c r="AE10" s="198">
        <v>0</v>
      </c>
      <c r="AF10" s="198">
        <v>0</v>
      </c>
      <c r="AG10" s="198">
        <v>3.0399181166837255</v>
      </c>
      <c r="AH10" s="198">
        <v>0</v>
      </c>
      <c r="AI10" s="198">
        <v>75.692349027635615</v>
      </c>
      <c r="AK10" s="193" t="s">
        <v>193</v>
      </c>
      <c r="AL10" s="198">
        <v>100.89655172413794</v>
      </c>
      <c r="AM10" s="198">
        <v>22.450293103448274</v>
      </c>
      <c r="AN10" s="198">
        <v>7.0326206896551726</v>
      </c>
      <c r="AO10" s="198">
        <v>10.58351724137931</v>
      </c>
      <c r="AP10" s="198">
        <v>22.442637931034483</v>
      </c>
      <c r="AQ10" s="198">
        <v>217.86431245541021</v>
      </c>
      <c r="AR10" s="198">
        <v>18.474177586206874</v>
      </c>
      <c r="AS10" s="198">
        <v>0</v>
      </c>
      <c r="AT10" s="198">
        <v>236.40755689655171</v>
      </c>
      <c r="AU10" s="198"/>
      <c r="AV10" s="193" t="s">
        <v>193</v>
      </c>
      <c r="AW10" s="195">
        <v>1</v>
      </c>
      <c r="AX10" s="195">
        <v>0</v>
      </c>
      <c r="AY10" s="195">
        <v>0</v>
      </c>
      <c r="AZ10" s="195">
        <v>0</v>
      </c>
      <c r="BA10" s="198">
        <v>563.56275303643736</v>
      </c>
      <c r="BB10" s="216">
        <v>5409.0322776804087</v>
      </c>
      <c r="BC10" s="216">
        <v>960705.28906882589</v>
      </c>
      <c r="BD10" s="214">
        <v>0</v>
      </c>
      <c r="BE10" s="214">
        <v>0.99122526237960429</v>
      </c>
      <c r="BF10" s="214">
        <v>5.9863003886638519E-3</v>
      </c>
      <c r="BG10" s="214">
        <v>0</v>
      </c>
      <c r="BH10" s="214">
        <v>0</v>
      </c>
      <c r="BI10" s="214">
        <v>2.7884372317318329E-3</v>
      </c>
    </row>
    <row r="11" spans="1:61" s="193" customFormat="1" ht="12.75" x14ac:dyDescent="0.2">
      <c r="A11" s="193" t="s">
        <v>194</v>
      </c>
      <c r="B11" s="198">
        <v>1203.227687998276</v>
      </c>
      <c r="C11" s="198">
        <v>438.78632478632477</v>
      </c>
      <c r="D11" s="198">
        <v>956.40170940170947</v>
      </c>
      <c r="E11" s="198">
        <v>-191.96034618975813</v>
      </c>
      <c r="F11" s="198">
        <v>107.43589743589743</v>
      </c>
      <c r="G11" s="198">
        <v>-299.39624362565559</v>
      </c>
      <c r="H11" s="209">
        <v>-8.350620622636246E-3</v>
      </c>
      <c r="I11" s="209">
        <v>-1.4869286465416499E-2</v>
      </c>
      <c r="K11" s="193" t="s">
        <v>194</v>
      </c>
      <c r="L11" s="210">
        <v>20.634230723116108</v>
      </c>
      <c r="M11" s="211">
        <v>1192</v>
      </c>
      <c r="N11" s="195">
        <v>1.2789699570815449</v>
      </c>
      <c r="O11" s="195">
        <v>1.4738955823293172</v>
      </c>
      <c r="P11" s="212">
        <v>5.7702695114429439</v>
      </c>
      <c r="Q11" s="213">
        <v>0.45967521367521358</v>
      </c>
      <c r="R11" s="214">
        <v>3.3337444350170606E-4</v>
      </c>
      <c r="S11" s="215">
        <v>123.54512418113626</v>
      </c>
      <c r="T11" s="198">
        <v>8.8632478632478655</v>
      </c>
      <c r="U11" s="198">
        <v>9.4829059829059847</v>
      </c>
      <c r="V11" s="198">
        <v>0</v>
      </c>
      <c r="W11" s="198">
        <v>11.314102564102564</v>
      </c>
      <c r="Y11" s="193" t="s">
        <v>194</v>
      </c>
      <c r="Z11" s="198">
        <v>232.37606837606839</v>
      </c>
      <c r="AA11" s="198">
        <v>16.025641025641026</v>
      </c>
      <c r="AB11" s="198">
        <v>14.931623931623932</v>
      </c>
      <c r="AC11" s="198">
        <v>75.350427350427353</v>
      </c>
      <c r="AD11" s="198">
        <v>0</v>
      </c>
      <c r="AE11" s="198">
        <v>0</v>
      </c>
      <c r="AF11" s="198">
        <v>0</v>
      </c>
      <c r="AG11" s="198">
        <v>0</v>
      </c>
      <c r="AH11" s="198">
        <v>0</v>
      </c>
      <c r="AI11" s="198">
        <v>338.68376068376068</v>
      </c>
      <c r="AK11" s="193" t="s">
        <v>194</v>
      </c>
      <c r="AL11" s="198">
        <v>0</v>
      </c>
      <c r="AM11" s="198">
        <v>216.28205128205127</v>
      </c>
      <c r="AN11" s="198">
        <v>5.6324786324786329</v>
      </c>
      <c r="AO11" s="198">
        <v>73.863247863247864</v>
      </c>
      <c r="AP11" s="198">
        <v>44.598290598290596</v>
      </c>
      <c r="AQ11" s="198">
        <v>461.31543575133321</v>
      </c>
      <c r="AR11" s="198">
        <v>70.948717948717942</v>
      </c>
      <c r="AS11" s="198">
        <v>423.07692307692309</v>
      </c>
      <c r="AT11" s="198">
        <v>956.40170940170947</v>
      </c>
      <c r="AU11" s="198"/>
      <c r="AV11" s="193" t="s">
        <v>194</v>
      </c>
      <c r="AW11" s="195">
        <v>0</v>
      </c>
      <c r="AX11" s="195">
        <v>7.5562700964630206E-2</v>
      </c>
      <c r="AY11" s="195">
        <v>0</v>
      </c>
      <c r="AZ11" s="195">
        <v>0.92443729903536975</v>
      </c>
      <c r="BA11" s="198">
        <v>180.57877813504822</v>
      </c>
      <c r="BB11" s="216">
        <v>3726.104171736979</v>
      </c>
      <c r="BC11" s="216">
        <v>153706.34083601285</v>
      </c>
      <c r="BD11" s="214">
        <v>0.91715944246798586</v>
      </c>
      <c r="BE11" s="214">
        <v>0</v>
      </c>
      <c r="BF11" s="214">
        <v>0</v>
      </c>
      <c r="BG11" s="214">
        <v>0</v>
      </c>
      <c r="BH11" s="214">
        <v>0</v>
      </c>
      <c r="BI11" s="214">
        <v>8.2840557532014136E-2</v>
      </c>
    </row>
    <row r="12" spans="1:61" s="193" customFormat="1" ht="12.75" x14ac:dyDescent="0.2">
      <c r="A12" s="193" t="s">
        <v>195</v>
      </c>
      <c r="B12" s="198">
        <v>921.96417566575303</v>
      </c>
      <c r="C12" s="198">
        <v>144.93210843373495</v>
      </c>
      <c r="D12" s="198">
        <v>274.00222891566256</v>
      </c>
      <c r="E12" s="198">
        <v>503.02983831635555</v>
      </c>
      <c r="F12" s="198">
        <v>17.383534136546185</v>
      </c>
      <c r="G12" s="198">
        <v>485.64630417980942</v>
      </c>
      <c r="H12" s="209">
        <v>3.8413391117178904E-2</v>
      </c>
      <c r="I12" s="209">
        <v>3.8631278174360559E-2</v>
      </c>
      <c r="K12" s="193" t="s">
        <v>195</v>
      </c>
      <c r="L12" s="210">
        <v>10.687683559210233</v>
      </c>
      <c r="M12" s="211">
        <v>1045</v>
      </c>
      <c r="N12" s="195">
        <v>1.0061621413441169</v>
      </c>
      <c r="O12" s="195">
        <v>1.3118901337188291</v>
      </c>
      <c r="P12" s="212">
        <v>3.0660793021006323</v>
      </c>
      <c r="Q12" s="213">
        <v>0.13483935742971886</v>
      </c>
      <c r="R12" s="214">
        <v>0</v>
      </c>
      <c r="S12" s="215">
        <v>51.203141340759231</v>
      </c>
      <c r="T12" s="198">
        <v>0</v>
      </c>
      <c r="U12" s="198">
        <v>4.9477911646586348</v>
      </c>
      <c r="V12" s="198">
        <v>0</v>
      </c>
      <c r="W12" s="198">
        <v>6.1847389558232928</v>
      </c>
      <c r="Y12" s="193" t="s">
        <v>195</v>
      </c>
      <c r="Z12" s="198">
        <v>42.442108433734937</v>
      </c>
      <c r="AA12" s="198">
        <v>4.3072289156626509</v>
      </c>
      <c r="AB12" s="198">
        <v>6.9638554216867474</v>
      </c>
      <c r="AC12" s="198">
        <v>1.4056224899598393</v>
      </c>
      <c r="AD12" s="198">
        <v>9.1566265060240966</v>
      </c>
      <c r="AE12" s="198">
        <v>0</v>
      </c>
      <c r="AF12" s="198">
        <v>0</v>
      </c>
      <c r="AG12" s="198">
        <v>2.2088353413654618</v>
      </c>
      <c r="AH12" s="198">
        <v>0</v>
      </c>
      <c r="AI12" s="198">
        <v>66.48427710843373</v>
      </c>
      <c r="AK12" s="193" t="s">
        <v>195</v>
      </c>
      <c r="AL12" s="198">
        <v>0</v>
      </c>
      <c r="AM12" s="198">
        <v>18.072289156626507</v>
      </c>
      <c r="AN12" s="198">
        <v>2.0441767068273093</v>
      </c>
      <c r="AO12" s="198">
        <v>16.46586345381526</v>
      </c>
      <c r="AP12" s="198">
        <v>18.116465863453815</v>
      </c>
      <c r="AQ12" s="198">
        <v>71.888300188706623</v>
      </c>
      <c r="AR12" s="198">
        <v>14.088574297188668</v>
      </c>
      <c r="AS12" s="198">
        <v>187.95180722891567</v>
      </c>
      <c r="AT12" s="198">
        <v>274.00222891566256</v>
      </c>
      <c r="AU12" s="198"/>
      <c r="AV12" s="193" t="s">
        <v>195</v>
      </c>
      <c r="AW12" s="195">
        <v>0</v>
      </c>
      <c r="AX12" s="195">
        <v>0</v>
      </c>
      <c r="AY12" s="195">
        <v>0.23529411764705882</v>
      </c>
      <c r="AZ12" s="195">
        <v>0.76470588235294112</v>
      </c>
      <c r="BA12" s="198">
        <v>234.35294117647058</v>
      </c>
      <c r="BB12" s="216">
        <v>2504.6900764643274</v>
      </c>
      <c r="BC12" s="216">
        <v>80659.487058823535</v>
      </c>
      <c r="BD12" s="214">
        <v>0.83944706172487149</v>
      </c>
      <c r="BE12" s="214">
        <v>0</v>
      </c>
      <c r="BF12" s="214">
        <v>0</v>
      </c>
      <c r="BG12" s="214">
        <v>0</v>
      </c>
      <c r="BH12" s="214">
        <v>0</v>
      </c>
      <c r="BI12" s="214">
        <v>0.16055293827512856</v>
      </c>
    </row>
    <row r="13" spans="1:61" s="193" customFormat="1" ht="12.75" x14ac:dyDescent="0.2">
      <c r="A13" s="193" t="s">
        <v>196</v>
      </c>
      <c r="B13" s="198">
        <v>1000.8785126645309</v>
      </c>
      <c r="C13" s="198">
        <v>322.68399531241357</v>
      </c>
      <c r="D13" s="198">
        <v>245.91251012206837</v>
      </c>
      <c r="E13" s="198">
        <v>432.28200723004903</v>
      </c>
      <c r="F13" s="198">
        <v>81.584625521192208</v>
      </c>
      <c r="G13" s="198">
        <v>350.69738170885682</v>
      </c>
      <c r="H13" s="209">
        <v>3.8808589962126001E-2</v>
      </c>
      <c r="I13" s="209">
        <v>4.5678947724182094E-2</v>
      </c>
      <c r="K13" s="193" t="s">
        <v>196</v>
      </c>
      <c r="L13" s="210">
        <v>9.303512498376179</v>
      </c>
      <c r="M13" s="211">
        <v>600</v>
      </c>
      <c r="N13" s="195">
        <v>1.0028413839211097</v>
      </c>
      <c r="O13" s="195">
        <v>1.1550733886407147</v>
      </c>
      <c r="P13" s="212">
        <v>2.6562319551343498</v>
      </c>
      <c r="Q13" s="213">
        <v>0</v>
      </c>
      <c r="R13" s="214">
        <v>1.4934469338904381E-2</v>
      </c>
      <c r="S13" s="215">
        <v>64.914938741722523</v>
      </c>
      <c r="T13" s="198">
        <v>0</v>
      </c>
      <c r="U13" s="198">
        <v>17.615668207400553</v>
      </c>
      <c r="V13" s="198">
        <v>0</v>
      </c>
      <c r="W13" s="198">
        <v>22.01958525925069</v>
      </c>
      <c r="Y13" s="193" t="s">
        <v>196</v>
      </c>
      <c r="Z13" s="198">
        <v>96.019072240133184</v>
      </c>
      <c r="AA13" s="198">
        <v>0</v>
      </c>
      <c r="AB13" s="198">
        <v>2.1929052473808364</v>
      </c>
      <c r="AC13" s="198">
        <v>0</v>
      </c>
      <c r="AD13" s="198">
        <v>13.630213808261619</v>
      </c>
      <c r="AE13" s="198">
        <v>0</v>
      </c>
      <c r="AF13" s="198">
        <v>0</v>
      </c>
      <c r="AG13" s="198">
        <v>0</v>
      </c>
      <c r="AH13" s="198">
        <v>0</v>
      </c>
      <c r="AI13" s="198">
        <v>111.84219129577563</v>
      </c>
      <c r="AK13" s="193" t="s">
        <v>196</v>
      </c>
      <c r="AL13" s="198">
        <v>68.983885164191264</v>
      </c>
      <c r="AM13" s="198">
        <v>4.6985509724730035</v>
      </c>
      <c r="AN13" s="198">
        <v>3.2355411597249817</v>
      </c>
      <c r="AO13" s="198">
        <v>21.19271915221076</v>
      </c>
      <c r="AP13" s="198">
        <v>20.903014238795311</v>
      </c>
      <c r="AQ13" s="198">
        <v>158.20216912804315</v>
      </c>
      <c r="AR13" s="198">
        <v>39.403388943935056</v>
      </c>
      <c r="AS13" s="198">
        <v>48.284152235908323</v>
      </c>
      <c r="AT13" s="198">
        <v>245.91251012206837</v>
      </c>
      <c r="AU13" s="198"/>
      <c r="AV13" s="193" t="s">
        <v>196</v>
      </c>
      <c r="AW13" s="195">
        <v>0.46772767462422637</v>
      </c>
      <c r="AX13" s="195">
        <v>1.1788977306218685E-2</v>
      </c>
      <c r="AY13" s="195">
        <v>0.23754789272030652</v>
      </c>
      <c r="AZ13" s="195">
        <v>0.28293545534924847</v>
      </c>
      <c r="BA13" s="198">
        <v>562.54076038903634</v>
      </c>
      <c r="BB13" s="216">
        <v>5233.6049951254381</v>
      </c>
      <c r="BC13" s="216">
        <v>430170.25641025644</v>
      </c>
      <c r="BD13" s="214">
        <v>0</v>
      </c>
      <c r="BE13" s="214">
        <v>0.5449626837448196</v>
      </c>
      <c r="BF13" s="214">
        <v>0.45503731625518046</v>
      </c>
      <c r="BG13" s="214">
        <v>0</v>
      </c>
      <c r="BH13" s="214">
        <v>0</v>
      </c>
      <c r="BI13" s="214">
        <v>0</v>
      </c>
    </row>
    <row r="14" spans="1:61" s="193" customFormat="1" ht="12.75" x14ac:dyDescent="0.2">
      <c r="A14" s="193" t="s">
        <v>198</v>
      </c>
      <c r="B14" s="198">
        <v>1168.4672190855297</v>
      </c>
      <c r="C14" s="198">
        <v>619.0363943661971</v>
      </c>
      <c r="D14" s="198">
        <v>499.08450704225356</v>
      </c>
      <c r="E14" s="198">
        <v>50.346317677079</v>
      </c>
      <c r="F14" s="198">
        <v>13.416901408450704</v>
      </c>
      <c r="G14" s="198">
        <v>36.929416268628295</v>
      </c>
      <c r="H14" s="209">
        <v>4.1786508998808095E-3</v>
      </c>
      <c r="I14" s="209">
        <v>3.1428803679516997E-3</v>
      </c>
      <c r="K14" s="193" t="s">
        <v>198</v>
      </c>
      <c r="L14" s="210">
        <v>13.852267895334673</v>
      </c>
      <c r="M14" s="211">
        <v>617.5</v>
      </c>
      <c r="N14" s="195">
        <v>1.1852207293666026</v>
      </c>
      <c r="O14" s="195">
        <v>1.2022058823529411</v>
      </c>
      <c r="P14" s="212">
        <v>3.579553981937154</v>
      </c>
      <c r="Q14" s="213">
        <v>0</v>
      </c>
      <c r="R14" s="214">
        <v>4.8602807774526025E-2</v>
      </c>
      <c r="S14" s="215">
        <v>538.14094299581745</v>
      </c>
      <c r="T14" s="198">
        <v>65.098113207547172</v>
      </c>
      <c r="U14" s="198">
        <v>25.089509433962267</v>
      </c>
      <c r="V14" s="198">
        <v>27.916226415094339</v>
      </c>
      <c r="W14" s="198">
        <v>6.4037735849056601</v>
      </c>
      <c r="Y14" s="193" t="s">
        <v>198</v>
      </c>
      <c r="Z14" s="198">
        <v>117.32692452830189</v>
      </c>
      <c r="AA14" s="198">
        <v>53.437735849056601</v>
      </c>
      <c r="AB14" s="198">
        <v>23.618867924528303</v>
      </c>
      <c r="AC14" s="198">
        <v>0</v>
      </c>
      <c r="AD14" s="198">
        <v>18.867924528301888</v>
      </c>
      <c r="AE14" s="198">
        <v>16.339622641509433</v>
      </c>
      <c r="AF14" s="198">
        <v>0</v>
      </c>
      <c r="AG14" s="198">
        <v>0</v>
      </c>
      <c r="AH14" s="198">
        <v>0</v>
      </c>
      <c r="AI14" s="198">
        <v>229.5910754716981</v>
      </c>
      <c r="AK14" s="193" t="s">
        <v>198</v>
      </c>
      <c r="AL14" s="198">
        <v>0</v>
      </c>
      <c r="AM14" s="198">
        <v>80.630985915492957</v>
      </c>
      <c r="AN14" s="198">
        <v>6.352112676056338</v>
      </c>
      <c r="AO14" s="198">
        <v>14.132394366197182</v>
      </c>
      <c r="AP14" s="198">
        <v>23.380281690140844</v>
      </c>
      <c r="AQ14" s="198">
        <v>155.80038087681015</v>
      </c>
      <c r="AR14" s="198">
        <v>12.174647887323944</v>
      </c>
      <c r="AS14" s="198">
        <v>330.98591549295776</v>
      </c>
      <c r="AT14" s="198">
        <v>499.08450704225356</v>
      </c>
      <c r="AU14" s="198"/>
      <c r="AV14" s="193" t="s">
        <v>198</v>
      </c>
      <c r="AW14" s="195">
        <v>0</v>
      </c>
      <c r="AX14" s="195">
        <v>0.11290322580645161</v>
      </c>
      <c r="AY14" s="195">
        <v>0</v>
      </c>
      <c r="AZ14" s="195">
        <v>0.88709677419354838</v>
      </c>
      <c r="BA14" s="198">
        <v>219.87096774193546</v>
      </c>
      <c r="BB14" s="216">
        <v>2466.5973800724964</v>
      </c>
      <c r="BC14" s="216">
        <v>198469.40903225803</v>
      </c>
      <c r="BD14" s="214">
        <v>0</v>
      </c>
      <c r="BE14" s="214">
        <v>0.86912278971706258</v>
      </c>
      <c r="BF14" s="214">
        <v>2.2031834440438217E-2</v>
      </c>
      <c r="BG14" s="214">
        <v>5.8914872861336134E-2</v>
      </c>
      <c r="BH14" s="214">
        <v>0</v>
      </c>
      <c r="BI14" s="214">
        <v>4.9930502981163083E-2</v>
      </c>
    </row>
    <row r="15" spans="1:61" s="193" customFormat="1" ht="12.75" x14ac:dyDescent="0.2">
      <c r="A15" s="193" t="s">
        <v>199</v>
      </c>
      <c r="B15" s="198">
        <v>1016.3469903512321</v>
      </c>
      <c r="C15" s="198">
        <v>207.22597883597882</v>
      </c>
      <c r="D15" s="198">
        <v>499.55030687830697</v>
      </c>
      <c r="E15" s="198">
        <v>309.5707046369464</v>
      </c>
      <c r="F15" s="198">
        <v>0</v>
      </c>
      <c r="G15" s="198">
        <v>309.5707046369464</v>
      </c>
      <c r="H15" s="209">
        <v>2.0545282750426816E-2</v>
      </c>
      <c r="I15" s="209">
        <v>2.0614626932642259E-2</v>
      </c>
      <c r="K15" s="193" t="s">
        <v>199</v>
      </c>
      <c r="L15" s="210">
        <v>13.473188171940983</v>
      </c>
      <c r="M15" s="211">
        <v>1217.7999999999997</v>
      </c>
      <c r="N15" s="195">
        <v>1.403642231443061</v>
      </c>
      <c r="O15" s="195">
        <v>1.76502002670227</v>
      </c>
      <c r="P15" s="212">
        <v>3.8441214964713177</v>
      </c>
      <c r="Q15" s="213">
        <v>0.19856349206349208</v>
      </c>
      <c r="R15" s="214">
        <v>0</v>
      </c>
      <c r="S15" s="215">
        <v>66.836036568527319</v>
      </c>
      <c r="T15" s="198">
        <v>0</v>
      </c>
      <c r="U15" s="198">
        <v>0.1164021164021164</v>
      </c>
      <c r="V15" s="198">
        <v>0.66137566137566139</v>
      </c>
      <c r="W15" s="198">
        <v>0.14550264550264549</v>
      </c>
      <c r="Y15" s="193" t="s">
        <v>199</v>
      </c>
      <c r="Z15" s="198">
        <v>23.677248677248677</v>
      </c>
      <c r="AA15" s="198">
        <v>0</v>
      </c>
      <c r="AB15" s="198">
        <v>6.7041534391534396</v>
      </c>
      <c r="AC15" s="198">
        <v>22.310714285714287</v>
      </c>
      <c r="AD15" s="198">
        <v>26.827513227513226</v>
      </c>
      <c r="AE15" s="198">
        <v>0</v>
      </c>
      <c r="AF15" s="198">
        <v>0</v>
      </c>
      <c r="AG15" s="198">
        <v>0</v>
      </c>
      <c r="AH15" s="198">
        <v>0</v>
      </c>
      <c r="AI15" s="198">
        <v>79.519629629629634</v>
      </c>
      <c r="AK15" s="193" t="s">
        <v>199</v>
      </c>
      <c r="AL15" s="198">
        <v>0</v>
      </c>
      <c r="AM15" s="198">
        <v>29.04029100529101</v>
      </c>
      <c r="AN15" s="198">
        <v>5.7667989417989416</v>
      </c>
      <c r="AO15" s="198">
        <v>25.569497354497354</v>
      </c>
      <c r="AP15" s="198">
        <v>23.034126984126985</v>
      </c>
      <c r="AQ15" s="198">
        <v>102.50290893312058</v>
      </c>
      <c r="AR15" s="198">
        <v>74.152238095238175</v>
      </c>
      <c r="AS15" s="198">
        <v>322.75132275132273</v>
      </c>
      <c r="AT15" s="198">
        <v>499.55030687830697</v>
      </c>
      <c r="AU15" s="198"/>
      <c r="AV15" s="193" t="s">
        <v>199</v>
      </c>
      <c r="AW15" s="195">
        <v>0</v>
      </c>
      <c r="AX15" s="195">
        <v>4.9217002237136459E-2</v>
      </c>
      <c r="AY15" s="195">
        <v>0</v>
      </c>
      <c r="AZ15" s="195">
        <v>0.95078299776286346</v>
      </c>
      <c r="BA15" s="198">
        <v>202.95302013422815</v>
      </c>
      <c r="BB15" s="216">
        <v>2734.4242303321835</v>
      </c>
      <c r="BC15" s="216">
        <v>167224.66040268456</v>
      </c>
      <c r="BD15" s="214">
        <v>0.67901818404934522</v>
      </c>
      <c r="BE15" s="214">
        <v>0.29232996141701323</v>
      </c>
      <c r="BF15" s="214">
        <v>3.3039024172697557E-3</v>
      </c>
      <c r="BG15" s="214">
        <v>0</v>
      </c>
      <c r="BH15" s="214">
        <v>0</v>
      </c>
      <c r="BI15" s="214">
        <v>2.5347952116371864E-2</v>
      </c>
    </row>
    <row r="16" spans="1:61" s="193" customFormat="1" ht="12.75" x14ac:dyDescent="0.2">
      <c r="A16" s="193" t="s">
        <v>455</v>
      </c>
      <c r="B16" s="198">
        <v>1197.9331995375881</v>
      </c>
      <c r="C16" s="198">
        <v>173.54633928571431</v>
      </c>
      <c r="D16" s="198">
        <v>480.13339285714289</v>
      </c>
      <c r="E16" s="198">
        <v>544.25346739473082</v>
      </c>
      <c r="F16" s="198">
        <v>0</v>
      </c>
      <c r="G16" s="198">
        <v>544.25346739473082</v>
      </c>
      <c r="H16" s="209">
        <v>2.2324421739461739E-2</v>
      </c>
      <c r="I16" s="209">
        <v>0.19079872741259363</v>
      </c>
      <c r="K16" s="193" t="s">
        <v>455</v>
      </c>
      <c r="L16" s="210">
        <v>13.993117871205234</v>
      </c>
      <c r="M16" s="211">
        <v>1129</v>
      </c>
      <c r="N16" s="195">
        <v>1.4624352331606219</v>
      </c>
      <c r="O16" s="195">
        <v>1.9597989949748744</v>
      </c>
      <c r="P16" s="212">
        <v>3.9825721008324515</v>
      </c>
      <c r="Q16" s="213">
        <v>0</v>
      </c>
      <c r="R16" s="214">
        <v>0</v>
      </c>
      <c r="S16" s="215">
        <v>97.341910997810544</v>
      </c>
      <c r="T16" s="198">
        <v>0</v>
      </c>
      <c r="U16" s="198">
        <v>2.1107011070110699</v>
      </c>
      <c r="V16" s="198">
        <v>0</v>
      </c>
      <c r="W16" s="198">
        <v>2.6383763837638377</v>
      </c>
      <c r="Y16" s="193" t="s">
        <v>455</v>
      </c>
      <c r="Z16" s="198">
        <v>12.979704797047971</v>
      </c>
      <c r="AA16" s="198">
        <v>0</v>
      </c>
      <c r="AB16" s="198">
        <v>7.1605166051660518</v>
      </c>
      <c r="AC16" s="198">
        <v>20.468634686346864</v>
      </c>
      <c r="AD16" s="198">
        <v>0.88007380073800734</v>
      </c>
      <c r="AE16" s="198">
        <v>0</v>
      </c>
      <c r="AF16" s="198">
        <v>0</v>
      </c>
      <c r="AG16" s="198">
        <v>0</v>
      </c>
      <c r="AH16" s="198">
        <v>0</v>
      </c>
      <c r="AI16" s="198">
        <v>41.488929889298895</v>
      </c>
      <c r="AK16" s="193" t="s">
        <v>455</v>
      </c>
      <c r="AL16" s="198">
        <v>0</v>
      </c>
      <c r="AM16" s="198">
        <v>42.1875</v>
      </c>
      <c r="AN16" s="198">
        <v>10.978571428571428</v>
      </c>
      <c r="AO16" s="198">
        <v>5.3142857142857141</v>
      </c>
      <c r="AP16" s="198">
        <v>4.3017857142857139</v>
      </c>
      <c r="AQ16" s="198">
        <v>149.20786670918366</v>
      </c>
      <c r="AR16" s="198">
        <v>30.888750000000019</v>
      </c>
      <c r="AS16" s="198">
        <v>300</v>
      </c>
      <c r="AT16" s="198">
        <v>480.13339285714289</v>
      </c>
      <c r="AU16" s="198"/>
      <c r="AV16" s="193" t="s">
        <v>455</v>
      </c>
      <c r="AW16" s="195">
        <v>0</v>
      </c>
      <c r="AX16" s="195">
        <v>1.3795127678309363E-2</v>
      </c>
      <c r="AY16" s="195">
        <v>0</v>
      </c>
      <c r="AZ16" s="195">
        <v>0.98620487232169063</v>
      </c>
      <c r="BA16" s="198">
        <v>315.58555914294101</v>
      </c>
      <c r="BB16" s="216">
        <v>4309.5681596413933</v>
      </c>
      <c r="BC16" s="216">
        <v>284760.89744643384</v>
      </c>
      <c r="BD16" s="214">
        <v>1</v>
      </c>
      <c r="BE16" s="214">
        <v>0</v>
      </c>
      <c r="BF16" s="214">
        <v>0</v>
      </c>
      <c r="BG16" s="214">
        <v>0</v>
      </c>
      <c r="BH16" s="214">
        <v>0</v>
      </c>
      <c r="BI16" s="214">
        <v>0</v>
      </c>
    </row>
    <row r="17" spans="1:61" s="193" customFormat="1" ht="12.75" x14ac:dyDescent="0.2">
      <c r="A17" s="193" t="s">
        <v>456</v>
      </c>
      <c r="B17" s="198">
        <v>2032.9319448812082</v>
      </c>
      <c r="C17" s="198">
        <v>631.94106090373282</v>
      </c>
      <c r="D17" s="198">
        <v>572.54027504911596</v>
      </c>
      <c r="E17" s="198">
        <v>828.45060892835943</v>
      </c>
      <c r="F17" s="198">
        <v>0</v>
      </c>
      <c r="G17" s="198">
        <v>828.45060892835943</v>
      </c>
      <c r="H17" s="209">
        <v>2.9342168866296627E-2</v>
      </c>
      <c r="I17" s="209">
        <v>2.9342168866296627E-2</v>
      </c>
      <c r="K17" s="193" t="s">
        <v>456</v>
      </c>
      <c r="L17" s="210">
        <v>18.949163683552413</v>
      </c>
      <c r="M17" s="211">
        <v>1221</v>
      </c>
      <c r="N17" s="195">
        <v>1.4511528405039218</v>
      </c>
      <c r="O17" s="195">
        <v>1.7161016949152541</v>
      </c>
      <c r="P17" s="212">
        <v>4.7316543574833556</v>
      </c>
      <c r="Q17" s="213">
        <v>0.98133398821218076</v>
      </c>
      <c r="R17" s="214">
        <v>0</v>
      </c>
      <c r="S17" s="215">
        <v>422.97457106755587</v>
      </c>
      <c r="T17" s="198">
        <v>21.375245579567778</v>
      </c>
      <c r="U17" s="198">
        <v>25.273084479371313</v>
      </c>
      <c r="V17" s="198">
        <v>16.758349705304518</v>
      </c>
      <c r="W17" s="198">
        <v>31.532416502946955</v>
      </c>
      <c r="Y17" s="193" t="s">
        <v>456</v>
      </c>
      <c r="Z17" s="198">
        <v>174.63654223968567</v>
      </c>
      <c r="AA17" s="198">
        <v>59.278978388998034</v>
      </c>
      <c r="AB17" s="198">
        <v>0.56188605108055012</v>
      </c>
      <c r="AC17" s="198">
        <v>2.2475442043222005</v>
      </c>
      <c r="AD17" s="198">
        <v>47.644400785854614</v>
      </c>
      <c r="AE17" s="198">
        <v>3.9292730844793713</v>
      </c>
      <c r="AF17" s="198">
        <v>21.946954813359529</v>
      </c>
      <c r="AG17" s="198">
        <v>0</v>
      </c>
      <c r="AH17" s="198">
        <v>10.805500982318279</v>
      </c>
      <c r="AI17" s="198">
        <v>321.05108055009822</v>
      </c>
      <c r="AK17" s="193" t="s">
        <v>456</v>
      </c>
      <c r="AL17" s="198">
        <v>0</v>
      </c>
      <c r="AM17" s="198">
        <v>150.02357563850688</v>
      </c>
      <c r="AN17" s="198">
        <v>5.4322200392927309</v>
      </c>
      <c r="AO17" s="198">
        <v>37.345776031434184</v>
      </c>
      <c r="AP17" s="198">
        <v>22.833005893909625</v>
      </c>
      <c r="AQ17" s="198">
        <v>258.06952651873354</v>
      </c>
      <c r="AR17" s="198">
        <v>111.29666011787819</v>
      </c>
      <c r="AS17" s="198">
        <v>203.04518664047151</v>
      </c>
      <c r="AT17" s="198">
        <v>572.54027504911596</v>
      </c>
      <c r="AU17" s="198"/>
      <c r="AV17" s="193" t="s">
        <v>456</v>
      </c>
      <c r="AW17" s="195">
        <v>0</v>
      </c>
      <c r="AX17" s="195">
        <v>0.11735168309466244</v>
      </c>
      <c r="AY17" s="195">
        <v>0.11158638646085178</v>
      </c>
      <c r="AZ17" s="195">
        <v>0.77106193044448579</v>
      </c>
      <c r="BA17" s="198">
        <v>363.50381253487075</v>
      </c>
      <c r="BB17" s="216">
        <v>6888.0932433186172</v>
      </c>
      <c r="BC17" s="216">
        <v>1985499.9590849918</v>
      </c>
      <c r="BD17" s="214">
        <v>0.94426478220944621</v>
      </c>
      <c r="BE17" s="214">
        <v>0</v>
      </c>
      <c r="BF17" s="214">
        <v>0</v>
      </c>
      <c r="BG17" s="214">
        <v>0</v>
      </c>
      <c r="BH17" s="214">
        <v>1.4890923981833073E-3</v>
      </c>
      <c r="BI17" s="214">
        <v>5.4246125392370503E-2</v>
      </c>
    </row>
    <row r="18" spans="1:61" s="193" customFormat="1" ht="12.75" x14ac:dyDescent="0.2">
      <c r="A18" s="193" t="s">
        <v>457</v>
      </c>
      <c r="B18" s="198">
        <v>1211.6014353263968</v>
      </c>
      <c r="C18" s="198">
        <v>461.61576354679801</v>
      </c>
      <c r="D18" s="198">
        <v>669.23152709359601</v>
      </c>
      <c r="E18" s="198">
        <v>80.754144686002789</v>
      </c>
      <c r="F18" s="198">
        <v>7.8817733990147785</v>
      </c>
      <c r="G18" s="198">
        <v>72.872371286988013</v>
      </c>
      <c r="H18" s="209">
        <v>6.3638926256239367E-3</v>
      </c>
      <c r="I18" s="209">
        <v>5.8287480338932015E-3</v>
      </c>
      <c r="K18" s="193" t="s">
        <v>457</v>
      </c>
      <c r="L18" s="210">
        <v>11.578627980239551</v>
      </c>
      <c r="M18" s="211">
        <v>567</v>
      </c>
      <c r="N18" s="195">
        <v>1.0779467680608366</v>
      </c>
      <c r="O18" s="195">
        <v>1.0709219858156029</v>
      </c>
      <c r="P18" s="212">
        <v>3.2670583557810371</v>
      </c>
      <c r="Q18" s="213">
        <v>0</v>
      </c>
      <c r="R18" s="214">
        <v>0</v>
      </c>
      <c r="S18" s="215">
        <v>498.91211022266475</v>
      </c>
      <c r="T18" s="198">
        <v>3.6347911547911544</v>
      </c>
      <c r="U18" s="198">
        <v>1.0845405405405404</v>
      </c>
      <c r="V18" s="198">
        <v>0</v>
      </c>
      <c r="W18" s="198">
        <v>1.3556756756756756</v>
      </c>
      <c r="Y18" s="193" t="s">
        <v>457</v>
      </c>
      <c r="Z18" s="198">
        <v>15.263685503685503</v>
      </c>
      <c r="AA18" s="198">
        <v>25.253071253071251</v>
      </c>
      <c r="AB18" s="198">
        <v>37.469287469287472</v>
      </c>
      <c r="AC18" s="198">
        <v>0.87469287469287471</v>
      </c>
      <c r="AD18" s="198">
        <v>4.9140049140049138</v>
      </c>
      <c r="AE18" s="198">
        <v>0</v>
      </c>
      <c r="AF18" s="198">
        <v>0</v>
      </c>
      <c r="AG18" s="198">
        <v>0</v>
      </c>
      <c r="AH18" s="198">
        <v>0</v>
      </c>
      <c r="AI18" s="198">
        <v>83.774742014742017</v>
      </c>
      <c r="AK18" s="193" t="s">
        <v>457</v>
      </c>
      <c r="AL18" s="198">
        <v>0</v>
      </c>
      <c r="AM18" s="198">
        <v>102.19047619047619</v>
      </c>
      <c r="AN18" s="198">
        <v>2.8899835796387521</v>
      </c>
      <c r="AO18" s="198">
        <v>32.614121510673236</v>
      </c>
      <c r="AP18" s="198">
        <v>34.193760262725782</v>
      </c>
      <c r="AQ18" s="198">
        <v>203.45255216632827</v>
      </c>
      <c r="AR18" s="198">
        <v>87.224958949096873</v>
      </c>
      <c r="AS18" s="198">
        <v>378.32512315270935</v>
      </c>
      <c r="AT18" s="198">
        <v>669.23152709359601</v>
      </c>
      <c r="AU18" s="198"/>
      <c r="AV18" s="193" t="s">
        <v>457</v>
      </c>
      <c r="AW18" s="195">
        <v>0</v>
      </c>
      <c r="AX18" s="195">
        <v>4.9953989746286315E-2</v>
      </c>
      <c r="AY18" s="195">
        <v>3.5493624293413961E-3</v>
      </c>
      <c r="AZ18" s="195">
        <v>0.94649664782437237</v>
      </c>
      <c r="BA18" s="198">
        <v>192.13881950834758</v>
      </c>
      <c r="BB18" s="216">
        <v>1732.760627409584</v>
      </c>
      <c r="BC18" s="216">
        <v>223782.51189693707</v>
      </c>
      <c r="BD18" s="214">
        <v>0</v>
      </c>
      <c r="BE18" s="214">
        <v>0.45179079486723561</v>
      </c>
      <c r="BF18" s="214">
        <v>0.11095392267942025</v>
      </c>
      <c r="BG18" s="214">
        <v>0.43547887647453676</v>
      </c>
      <c r="BH18" s="214">
        <v>0</v>
      </c>
      <c r="BI18" s="214">
        <v>1.7764059788073494E-3</v>
      </c>
    </row>
    <row r="19" spans="1:61" s="193" customFormat="1" ht="12.75" x14ac:dyDescent="0.2">
      <c r="A19" s="193" t="s">
        <v>458</v>
      </c>
      <c r="B19" s="198">
        <v>993.62565907005853</v>
      </c>
      <c r="C19" s="198">
        <v>469.28562403182582</v>
      </c>
      <c r="D19" s="198">
        <v>319.53422053231941</v>
      </c>
      <c r="E19" s="198">
        <v>204.80581450591328</v>
      </c>
      <c r="F19" s="198">
        <v>47.908745247148289</v>
      </c>
      <c r="G19" s="198">
        <v>156.89706925876499</v>
      </c>
      <c r="H19" s="209">
        <v>1.5341667069093569E-2</v>
      </c>
      <c r="I19" s="209">
        <v>1.8707804029943292E-2</v>
      </c>
      <c r="K19" s="193" t="s">
        <v>458</v>
      </c>
      <c r="L19" s="210">
        <v>9.6590635003333194</v>
      </c>
      <c r="M19" s="211">
        <v>607</v>
      </c>
      <c r="N19" s="195">
        <v>1.0286392136925944</v>
      </c>
      <c r="O19" s="195">
        <v>1.1855670103092784</v>
      </c>
      <c r="P19" s="212">
        <v>2.6500941371543627</v>
      </c>
      <c r="Q19" s="213">
        <v>0</v>
      </c>
      <c r="R19" s="214">
        <v>6.0399090144175896E-2</v>
      </c>
      <c r="S19" s="215">
        <v>176.36534322099359</v>
      </c>
      <c r="T19" s="198">
        <v>0</v>
      </c>
      <c r="U19" s="198">
        <v>0</v>
      </c>
      <c r="V19" s="198">
        <v>0</v>
      </c>
      <c r="W19" s="198">
        <v>0</v>
      </c>
      <c r="Y19" s="193" t="s">
        <v>458</v>
      </c>
      <c r="Z19" s="198">
        <v>77.566539923954366</v>
      </c>
      <c r="AA19" s="198">
        <v>3.6121673003802282</v>
      </c>
      <c r="AB19" s="198">
        <v>2.8517110266159698</v>
      </c>
      <c r="AC19" s="198">
        <v>0</v>
      </c>
      <c r="AD19" s="198">
        <v>9.8859315589353614</v>
      </c>
      <c r="AE19" s="198">
        <v>0</v>
      </c>
      <c r="AF19" s="198">
        <v>0</v>
      </c>
      <c r="AG19" s="198">
        <v>3.4220532319391634</v>
      </c>
      <c r="AH19" s="198">
        <v>0</v>
      </c>
      <c r="AI19" s="198">
        <v>97.338403041825089</v>
      </c>
      <c r="AK19" s="193" t="s">
        <v>458</v>
      </c>
      <c r="AL19" s="198">
        <v>0</v>
      </c>
      <c r="AM19" s="198">
        <v>15.96958174904943</v>
      </c>
      <c r="AN19" s="198">
        <v>3.4220532319391634</v>
      </c>
      <c r="AO19" s="198">
        <v>17.110266159695819</v>
      </c>
      <c r="AP19" s="198">
        <v>19.961977186311788</v>
      </c>
      <c r="AQ19" s="198">
        <v>92.318451907646491</v>
      </c>
      <c r="AR19" s="198">
        <v>13.260456273764259</v>
      </c>
      <c r="AS19" s="198">
        <v>213.87832699619773</v>
      </c>
      <c r="AT19" s="198">
        <v>319.53422053231941</v>
      </c>
      <c r="AU19" s="198"/>
      <c r="AV19" s="193" t="s">
        <v>458</v>
      </c>
      <c r="AW19" s="195">
        <v>0</v>
      </c>
      <c r="AX19" s="195">
        <v>0.11119459053343352</v>
      </c>
      <c r="AY19" s="195">
        <v>4.3576258452291503E-2</v>
      </c>
      <c r="AZ19" s="195">
        <v>0.84522915101427498</v>
      </c>
      <c r="BA19" s="198">
        <v>379.3839218632607</v>
      </c>
      <c r="BB19" s="216">
        <v>3664.4933922827295</v>
      </c>
      <c r="BC19" s="216">
        <v>333864.34259954921</v>
      </c>
      <c r="BD19" s="214">
        <v>0</v>
      </c>
      <c r="BE19" s="214">
        <v>0.58652938393437737</v>
      </c>
      <c r="BF19" s="214">
        <v>0.41347061606562269</v>
      </c>
      <c r="BG19" s="214">
        <v>0</v>
      </c>
      <c r="BH19" s="214">
        <v>0</v>
      </c>
      <c r="BI19" s="214">
        <v>0</v>
      </c>
    </row>
    <row r="20" spans="1:61" s="193" customFormat="1" ht="12.75" x14ac:dyDescent="0.2">
      <c r="A20" s="193" t="s">
        <v>459</v>
      </c>
      <c r="B20" s="198">
        <v>804.78111745935007</v>
      </c>
      <c r="C20" s="198">
        <v>188.28563927540037</v>
      </c>
      <c r="D20" s="198">
        <v>273.86103089174759</v>
      </c>
      <c r="E20" s="198">
        <v>342.63444729220208</v>
      </c>
      <c r="F20" s="198">
        <v>17.502406580904875</v>
      </c>
      <c r="G20" s="198">
        <v>325.13204071129718</v>
      </c>
      <c r="H20" s="209">
        <v>2.7770153355590712E-2</v>
      </c>
      <c r="I20" s="209">
        <v>3.0707637860423225E-2</v>
      </c>
      <c r="K20" s="193" t="s">
        <v>459</v>
      </c>
      <c r="L20" s="210">
        <v>9.5429553684264778</v>
      </c>
      <c r="M20" s="211">
        <v>1157.5</v>
      </c>
      <c r="N20" s="195">
        <v>1.1823289070480081</v>
      </c>
      <c r="O20" s="195">
        <v>1.1531531531531531</v>
      </c>
      <c r="P20" s="212">
        <v>2.7252884601857645</v>
      </c>
      <c r="Q20" s="213">
        <v>7.1426446136343746E-2</v>
      </c>
      <c r="R20" s="214">
        <v>9.963802173667091E-4</v>
      </c>
      <c r="S20" s="215">
        <v>64.188194358983907</v>
      </c>
      <c r="T20" s="198">
        <v>0</v>
      </c>
      <c r="U20" s="198">
        <v>4.0815612146670164</v>
      </c>
      <c r="V20" s="198">
        <v>0</v>
      </c>
      <c r="W20" s="198">
        <v>5.1019515183337703</v>
      </c>
      <c r="Y20" s="193" t="s">
        <v>459</v>
      </c>
      <c r="Z20" s="198">
        <v>38.053732388203379</v>
      </c>
      <c r="AA20" s="198">
        <v>2.5255972696245732</v>
      </c>
      <c r="AB20" s="198">
        <v>2.2123041918263762</v>
      </c>
      <c r="AC20" s="198">
        <v>4.1743239695458128</v>
      </c>
      <c r="AD20" s="198">
        <v>2.6253609871357311</v>
      </c>
      <c r="AE20" s="198">
        <v>0</v>
      </c>
      <c r="AF20" s="198">
        <v>0</v>
      </c>
      <c r="AG20" s="198">
        <v>3.325457250371926</v>
      </c>
      <c r="AH20" s="198">
        <v>0</v>
      </c>
      <c r="AI20" s="198">
        <v>52.916776056707796</v>
      </c>
      <c r="AK20" s="193" t="s">
        <v>459</v>
      </c>
      <c r="AL20" s="198">
        <v>60.068259385665527</v>
      </c>
      <c r="AM20" s="198">
        <v>16.838190251159535</v>
      </c>
      <c r="AN20" s="198">
        <v>2.6708672442460837</v>
      </c>
      <c r="AO20" s="198">
        <v>8.2970158396779556</v>
      </c>
      <c r="AP20" s="198">
        <v>14.113940666841691</v>
      </c>
      <c r="AQ20" s="198">
        <v>124.24601223089981</v>
      </c>
      <c r="AR20" s="198">
        <v>29.316531023015663</v>
      </c>
      <c r="AS20" s="198">
        <v>120.27653802397829</v>
      </c>
      <c r="AT20" s="198">
        <v>273.86103089174759</v>
      </c>
      <c r="AU20" s="198"/>
      <c r="AV20" s="193" t="s">
        <v>459</v>
      </c>
      <c r="AW20" s="195">
        <v>0.37957866767887649</v>
      </c>
      <c r="AX20" s="195">
        <v>7.9901309546403496E-2</v>
      </c>
      <c r="AY20" s="195">
        <v>0</v>
      </c>
      <c r="AZ20" s="195">
        <v>0.54052002277472011</v>
      </c>
      <c r="BA20" s="198">
        <v>416.39476181438607</v>
      </c>
      <c r="BB20" s="216">
        <v>3973.63662764126</v>
      </c>
      <c r="BC20" s="216">
        <v>370927.6750806605</v>
      </c>
      <c r="BD20" s="214">
        <v>0.5509722710688203</v>
      </c>
      <c r="BE20" s="214">
        <v>0.111232054196474</v>
      </c>
      <c r="BF20" s="214">
        <v>0.31654560351145367</v>
      </c>
      <c r="BG20" s="214">
        <v>0</v>
      </c>
      <c r="BH20" s="214">
        <v>0</v>
      </c>
      <c r="BI20" s="214">
        <v>2.1250071223252065E-2</v>
      </c>
    </row>
    <row r="21" spans="1:61" s="193" customFormat="1" ht="12.75" x14ac:dyDescent="0.2">
      <c r="A21" s="193" t="s">
        <v>460</v>
      </c>
      <c r="B21" s="198">
        <v>474.66934334116752</v>
      </c>
      <c r="C21" s="198">
        <v>198.04708141321044</v>
      </c>
      <c r="D21" s="198">
        <v>375.85898617511521</v>
      </c>
      <c r="E21" s="198">
        <v>-99.236724247158151</v>
      </c>
      <c r="F21" s="198">
        <v>16.841797235023041</v>
      </c>
      <c r="G21" s="198">
        <v>-116.07852148218119</v>
      </c>
      <c r="H21" s="209">
        <v>-7.0485483676164928E-3</v>
      </c>
      <c r="I21" s="209">
        <v>-8.6582251182186053E-3</v>
      </c>
      <c r="K21" s="193" t="s">
        <v>460</v>
      </c>
      <c r="L21" s="210">
        <v>8.8417024739865209</v>
      </c>
      <c r="M21" s="211">
        <v>676.5</v>
      </c>
      <c r="N21" s="195">
        <v>1.1593830334190232</v>
      </c>
      <c r="O21" s="195">
        <v>1.0492642354446575</v>
      </c>
      <c r="P21" s="212">
        <v>2.1854630327910294</v>
      </c>
      <c r="Q21" s="213">
        <v>0.19389002036659878</v>
      </c>
      <c r="R21" s="214">
        <v>0</v>
      </c>
      <c r="S21" s="215">
        <v>448.232781841556</v>
      </c>
      <c r="T21" s="198">
        <v>0</v>
      </c>
      <c r="U21" s="198">
        <v>0</v>
      </c>
      <c r="V21" s="198">
        <v>0</v>
      </c>
      <c r="W21" s="198">
        <v>0</v>
      </c>
      <c r="Y21" s="193" t="s">
        <v>460</v>
      </c>
      <c r="Z21" s="198">
        <v>0</v>
      </c>
      <c r="AA21" s="198">
        <v>0</v>
      </c>
      <c r="AB21" s="198">
        <v>12.219959266802444</v>
      </c>
      <c r="AC21" s="198">
        <v>54.64358452138493</v>
      </c>
      <c r="AD21" s="198">
        <v>1.7617107942973524</v>
      </c>
      <c r="AE21" s="198">
        <v>0</v>
      </c>
      <c r="AF21" s="198">
        <v>0</v>
      </c>
      <c r="AG21" s="198">
        <v>0</v>
      </c>
      <c r="AH21" s="198">
        <v>0</v>
      </c>
      <c r="AI21" s="198">
        <v>68.625254582484729</v>
      </c>
      <c r="AK21" s="193" t="s">
        <v>460</v>
      </c>
      <c r="AL21" s="198">
        <v>0</v>
      </c>
      <c r="AM21" s="198">
        <v>31.700460829493089</v>
      </c>
      <c r="AN21" s="198">
        <v>0</v>
      </c>
      <c r="AO21" s="198">
        <v>9.0168970814132106</v>
      </c>
      <c r="AP21" s="198">
        <v>12.769585253456221</v>
      </c>
      <c r="AQ21" s="198">
        <v>115.82060448182048</v>
      </c>
      <c r="AR21" s="198">
        <v>8.2076804915514767</v>
      </c>
      <c r="AS21" s="198">
        <v>251.79723502304148</v>
      </c>
      <c r="AT21" s="198">
        <v>375.85898617511521</v>
      </c>
      <c r="AU21" s="198"/>
      <c r="AV21" s="193" t="s">
        <v>460</v>
      </c>
      <c r="AW21" s="195">
        <v>0</v>
      </c>
      <c r="AX21" s="195">
        <v>0.13980409617097062</v>
      </c>
      <c r="AY21" s="195">
        <v>0</v>
      </c>
      <c r="AZ21" s="195">
        <v>0.86019590382902933</v>
      </c>
      <c r="BA21" s="198">
        <v>278.25467497773815</v>
      </c>
      <c r="BB21" s="216">
        <v>1855.5765263304925</v>
      </c>
      <c r="BC21" s="216">
        <v>152461.23312555652</v>
      </c>
      <c r="BD21" s="214">
        <v>0.31534254850688442</v>
      </c>
      <c r="BE21" s="214">
        <v>0.5544989096590327</v>
      </c>
      <c r="BF21" s="214">
        <v>0</v>
      </c>
      <c r="BG21" s="214">
        <v>0.11437478258782778</v>
      </c>
      <c r="BH21" s="214">
        <v>0</v>
      </c>
      <c r="BI21" s="214">
        <v>1.5783759246255191E-2</v>
      </c>
    </row>
    <row r="22" spans="1:61" s="193" customFormat="1" ht="12.75" x14ac:dyDescent="0.2">
      <c r="A22" s="193" t="s">
        <v>461</v>
      </c>
      <c r="B22" s="198">
        <v>1381.9437514330937</v>
      </c>
      <c r="C22" s="198">
        <v>542.94210526315794</v>
      </c>
      <c r="D22" s="198">
        <v>513.68421052631584</v>
      </c>
      <c r="E22" s="198">
        <v>325.31743564362006</v>
      </c>
      <c r="F22" s="198">
        <v>32.89473684210526</v>
      </c>
      <c r="G22" s="198">
        <v>292.4226988015148</v>
      </c>
      <c r="H22" s="209">
        <v>1.7033763333078114E-2</v>
      </c>
      <c r="I22" s="209">
        <v>1.7076072552983598E-2</v>
      </c>
      <c r="K22" s="193" t="s">
        <v>461</v>
      </c>
      <c r="L22" s="210">
        <v>12.866772809545919</v>
      </c>
      <c r="M22" s="211">
        <v>1008</v>
      </c>
      <c r="N22" s="195">
        <v>1.5725429017160686</v>
      </c>
      <c r="O22" s="195">
        <v>1.417948717948718</v>
      </c>
      <c r="P22" s="212">
        <v>3.2538725928610925</v>
      </c>
      <c r="Q22" s="213">
        <v>0.27901052631578949</v>
      </c>
      <c r="R22" s="214">
        <v>8.990427568690762E-2</v>
      </c>
      <c r="S22" s="215">
        <v>391.10433904061063</v>
      </c>
      <c r="T22" s="198">
        <v>22.660789473684211</v>
      </c>
      <c r="U22" s="198">
        <v>22.151578947368421</v>
      </c>
      <c r="V22" s="198">
        <v>22.16342105263158</v>
      </c>
      <c r="W22" s="198">
        <v>6.6151842105263148</v>
      </c>
      <c r="Y22" s="193" t="s">
        <v>461</v>
      </c>
      <c r="Z22" s="198">
        <v>112.63157894736842</v>
      </c>
      <c r="AA22" s="198">
        <v>21.710526315789473</v>
      </c>
      <c r="AB22" s="198">
        <v>2.763157894736842</v>
      </c>
      <c r="AC22" s="198">
        <v>41.907894736842103</v>
      </c>
      <c r="AD22" s="198">
        <v>0</v>
      </c>
      <c r="AE22" s="198">
        <v>0</v>
      </c>
      <c r="AF22" s="198">
        <v>0</v>
      </c>
      <c r="AG22" s="198">
        <v>0</v>
      </c>
      <c r="AH22" s="198">
        <v>0</v>
      </c>
      <c r="AI22" s="198">
        <v>179.01315789473685</v>
      </c>
      <c r="AK22" s="193" t="s">
        <v>461</v>
      </c>
      <c r="AL22" s="198">
        <v>190.13157894736841</v>
      </c>
      <c r="AM22" s="198">
        <v>151.97368421052633</v>
      </c>
      <c r="AN22" s="198">
        <v>11.710526315789474</v>
      </c>
      <c r="AO22" s="198">
        <v>28.289473684210527</v>
      </c>
      <c r="AP22" s="198">
        <v>23.026315789473685</v>
      </c>
      <c r="AQ22" s="198">
        <v>471.14274584487538</v>
      </c>
      <c r="AR22" s="198">
        <v>6.5789473684210522</v>
      </c>
      <c r="AS22" s="198">
        <v>35.921052631578945</v>
      </c>
      <c r="AT22" s="198">
        <v>513.68421052631584</v>
      </c>
      <c r="AU22" s="198"/>
      <c r="AV22" s="193" t="s">
        <v>461</v>
      </c>
      <c r="AW22" s="195">
        <v>0.62498533724340166</v>
      </c>
      <c r="AX22" s="195">
        <v>0</v>
      </c>
      <c r="AY22" s="195">
        <v>0.16152492668621701</v>
      </c>
      <c r="AZ22" s="195">
        <v>0.21348973607038121</v>
      </c>
      <c r="BA22" s="198">
        <v>342.33431085043986</v>
      </c>
      <c r="BB22" s="216">
        <v>4404.7378026250799</v>
      </c>
      <c r="BC22" s="216">
        <v>425823.34310850437</v>
      </c>
      <c r="BD22" s="214">
        <v>0.99724969587983292</v>
      </c>
      <c r="BE22" s="214">
        <v>0</v>
      </c>
      <c r="BF22" s="214">
        <v>0</v>
      </c>
      <c r="BG22" s="214">
        <v>0</v>
      </c>
      <c r="BH22" s="214">
        <v>0</v>
      </c>
      <c r="BI22" s="214">
        <v>2.7503041201670797E-3</v>
      </c>
    </row>
    <row r="23" spans="1:61" s="193" customFormat="1" ht="12.75" x14ac:dyDescent="0.2">
      <c r="A23" s="193" t="s">
        <v>462</v>
      </c>
      <c r="B23" s="198">
        <v>1094.7491137039794</v>
      </c>
      <c r="C23" s="198">
        <v>401.74468085106383</v>
      </c>
      <c r="D23" s="198">
        <v>293.70212765957444</v>
      </c>
      <c r="E23" s="198">
        <v>399.30230519334123</v>
      </c>
      <c r="F23" s="198">
        <v>0</v>
      </c>
      <c r="G23" s="198">
        <v>399.30230519334123</v>
      </c>
      <c r="H23" s="209">
        <v>2.3210003262109834E-2</v>
      </c>
      <c r="I23" s="209">
        <v>2.3210003262109834E-2</v>
      </c>
      <c r="K23" s="193" t="s">
        <v>462</v>
      </c>
      <c r="L23" s="210">
        <v>15.353526054130979</v>
      </c>
      <c r="M23" s="211">
        <v>711</v>
      </c>
      <c r="N23" s="195">
        <v>1.2153846153846153</v>
      </c>
      <c r="O23" s="195">
        <v>1.6233766233766234</v>
      </c>
      <c r="P23" s="212">
        <v>4.5706936080763585</v>
      </c>
      <c r="Q23" s="213">
        <v>0</v>
      </c>
      <c r="R23" s="214">
        <v>0</v>
      </c>
      <c r="S23" s="215">
        <v>42.597385420377961</v>
      </c>
      <c r="T23" s="198">
        <v>0</v>
      </c>
      <c r="U23" s="198">
        <v>9.4394463667820059</v>
      </c>
      <c r="V23" s="198">
        <v>0</v>
      </c>
      <c r="W23" s="198">
        <v>11.799307958477508</v>
      </c>
      <c r="Y23" s="193" t="s">
        <v>462</v>
      </c>
      <c r="Z23" s="198">
        <v>65.432525951557096</v>
      </c>
      <c r="AA23" s="198">
        <v>12.851211072664359</v>
      </c>
      <c r="AB23" s="198">
        <v>11.418685121107266</v>
      </c>
      <c r="AC23" s="198">
        <v>0</v>
      </c>
      <c r="AD23" s="198">
        <v>0</v>
      </c>
      <c r="AE23" s="198">
        <v>20.761245674740483</v>
      </c>
      <c r="AF23" s="198">
        <v>0</v>
      </c>
      <c r="AG23" s="198">
        <v>0</v>
      </c>
      <c r="AH23" s="198">
        <v>0</v>
      </c>
      <c r="AI23" s="198">
        <v>110.4636678200692</v>
      </c>
      <c r="AK23" s="193" t="s">
        <v>462</v>
      </c>
      <c r="AL23" s="198">
        <v>0</v>
      </c>
      <c r="AM23" s="198">
        <v>49.167173252279632</v>
      </c>
      <c r="AN23" s="198">
        <v>5.6109422492401215</v>
      </c>
      <c r="AO23" s="198">
        <v>18.492401215805472</v>
      </c>
      <c r="AP23" s="198">
        <v>23.641337386018236</v>
      </c>
      <c r="AQ23" s="198">
        <v>125.63073142339778</v>
      </c>
      <c r="AR23" s="198">
        <v>53.495440729483285</v>
      </c>
      <c r="AS23" s="198">
        <v>114.28571428571429</v>
      </c>
      <c r="AT23" s="198">
        <v>293.70212765957444</v>
      </c>
      <c r="AU23" s="198"/>
      <c r="AV23" s="193" t="s">
        <v>462</v>
      </c>
      <c r="AW23" s="195">
        <v>0</v>
      </c>
      <c r="AX23" s="195">
        <v>0.29203539823008851</v>
      </c>
      <c r="AY23" s="195">
        <v>8.8495575221238937E-2</v>
      </c>
      <c r="AZ23" s="195">
        <v>0.61946902654867264</v>
      </c>
      <c r="BA23" s="198">
        <v>349.38053097345136</v>
      </c>
      <c r="BB23" s="216">
        <v>4875.0842019665442</v>
      </c>
      <c r="BC23" s="216">
        <v>542837.52212389384</v>
      </c>
      <c r="BD23" s="214">
        <v>0</v>
      </c>
      <c r="BE23" s="214">
        <v>0.57751989545593263</v>
      </c>
      <c r="BF23" s="214">
        <v>0.32148865743820082</v>
      </c>
      <c r="BG23" s="214">
        <v>0.10099144710586652</v>
      </c>
      <c r="BH23" s="214">
        <v>0</v>
      </c>
      <c r="BI23" s="214">
        <v>1.1102230246251565E-16</v>
      </c>
    </row>
    <row r="24" spans="1:61" s="193" customFormat="1" ht="12.75" x14ac:dyDescent="0.2">
      <c r="A24" s="193" t="s">
        <v>200</v>
      </c>
      <c r="B24" s="198">
        <v>2042.511525366815</v>
      </c>
      <c r="C24" s="198">
        <v>700.63305618848335</v>
      </c>
      <c r="D24" s="198">
        <v>244.31123083003945</v>
      </c>
      <c r="E24" s="198">
        <v>1097.5672383482922</v>
      </c>
      <c r="F24" s="198">
        <v>177.78102766798418</v>
      </c>
      <c r="G24" s="198">
        <v>919.78621068030793</v>
      </c>
      <c r="H24" s="209">
        <v>4.7239570945114544E-2</v>
      </c>
      <c r="I24" s="209">
        <v>7.2030909900160173E-2</v>
      </c>
      <c r="K24" s="193" t="s">
        <v>200</v>
      </c>
      <c r="L24" s="210">
        <v>22.376647745574722</v>
      </c>
      <c r="M24" s="211">
        <v>874</v>
      </c>
      <c r="N24" s="195">
        <v>1.2402440754931177</v>
      </c>
      <c r="O24" s="195">
        <v>1.4075413223140496</v>
      </c>
      <c r="P24" s="212">
        <v>5.8605279077157251</v>
      </c>
      <c r="Q24" s="213">
        <v>1.4816205533596838E-2</v>
      </c>
      <c r="R24" s="214">
        <v>0.1024478639514762</v>
      </c>
      <c r="S24" s="215">
        <v>300.96252202266498</v>
      </c>
      <c r="T24" s="198">
        <v>24.278656126482215</v>
      </c>
      <c r="U24" s="198">
        <v>29.948616600790519</v>
      </c>
      <c r="V24" s="198">
        <v>26.047430830039527</v>
      </c>
      <c r="W24" s="198">
        <v>12.191699604743082</v>
      </c>
      <c r="Y24" s="193" t="s">
        <v>200</v>
      </c>
      <c r="Z24" s="198">
        <v>182.13438735177866</v>
      </c>
      <c r="AA24" s="198">
        <v>10.99802371541502</v>
      </c>
      <c r="AB24" s="198">
        <v>18.355335968379446</v>
      </c>
      <c r="AC24" s="198">
        <v>1.4545454545454546</v>
      </c>
      <c r="AD24" s="198">
        <v>0</v>
      </c>
      <c r="AE24" s="198">
        <v>24.420553359683794</v>
      </c>
      <c r="AF24" s="198">
        <v>0</v>
      </c>
      <c r="AG24" s="198">
        <v>0</v>
      </c>
      <c r="AH24" s="198">
        <v>0</v>
      </c>
      <c r="AI24" s="198">
        <v>237.36284584980237</v>
      </c>
      <c r="AK24" s="193" t="s">
        <v>200</v>
      </c>
      <c r="AL24" s="198">
        <v>89.817130434782612</v>
      </c>
      <c r="AM24" s="198">
        <v>22.223320158102766</v>
      </c>
      <c r="AN24" s="198">
        <v>4.6723320158102766</v>
      </c>
      <c r="AO24" s="198">
        <v>8.5173913043478269</v>
      </c>
      <c r="AP24" s="198">
        <v>13.71501976284585</v>
      </c>
      <c r="AQ24" s="198">
        <v>186.62859101063913</v>
      </c>
      <c r="AR24" s="198">
        <v>10.241175494071101</v>
      </c>
      <c r="AS24" s="198">
        <v>47.430830039525695</v>
      </c>
      <c r="AT24" s="198">
        <v>244.31123083003945</v>
      </c>
      <c r="AU24" s="198"/>
      <c r="AV24" s="193" t="s">
        <v>200</v>
      </c>
      <c r="AW24" s="195">
        <v>0.41879380227466828</v>
      </c>
      <c r="AX24" s="195">
        <v>0.34228469953503504</v>
      </c>
      <c r="AY24" s="195">
        <v>3.558405292195909E-2</v>
      </c>
      <c r="AZ24" s="195">
        <v>0.20333744526833766</v>
      </c>
      <c r="BA24" s="198">
        <v>411.5549892231154</v>
      </c>
      <c r="BB24" s="216">
        <v>9209.2210217794564</v>
      </c>
      <c r="BC24" s="216">
        <v>814010.9055533451</v>
      </c>
      <c r="BD24" s="214">
        <v>0.52276191893170909</v>
      </c>
      <c r="BE24" s="214">
        <v>0.15055222489925654</v>
      </c>
      <c r="BF24" s="214">
        <v>0.32436574205413993</v>
      </c>
      <c r="BG24" s="214">
        <v>0</v>
      </c>
      <c r="BH24" s="214">
        <v>0</v>
      </c>
      <c r="BI24" s="214">
        <v>2.3201141148944115E-3</v>
      </c>
    </row>
    <row r="25" spans="1:61" s="193" customFormat="1" ht="12.75" x14ac:dyDescent="0.2">
      <c r="A25" s="193" t="s">
        <v>201</v>
      </c>
      <c r="B25" s="198">
        <v>742.30951023235866</v>
      </c>
      <c r="C25" s="198">
        <v>82.092226613965749</v>
      </c>
      <c r="D25" s="198">
        <v>186.59025032938075</v>
      </c>
      <c r="E25" s="198">
        <v>473.6270332890121</v>
      </c>
      <c r="F25" s="198">
        <v>0</v>
      </c>
      <c r="G25" s="198">
        <v>473.6270332890121</v>
      </c>
      <c r="H25" s="209">
        <v>2.7513022802737302E-2</v>
      </c>
      <c r="I25" s="209">
        <v>2.7870309338233108E-2</v>
      </c>
      <c r="K25" s="193" t="s">
        <v>201</v>
      </c>
      <c r="L25" s="210">
        <v>11.269525816694411</v>
      </c>
      <c r="M25" s="211">
        <v>760</v>
      </c>
      <c r="N25" s="195">
        <v>0.97938144329896903</v>
      </c>
      <c r="O25" s="195">
        <v>1.2215909090909092</v>
      </c>
      <c r="P25" s="212">
        <v>3.277424068119037</v>
      </c>
      <c r="Q25" s="213">
        <v>0</v>
      </c>
      <c r="R25" s="214">
        <v>4.0348449108773624E-3</v>
      </c>
      <c r="S25" s="215">
        <v>11.781747139761899</v>
      </c>
      <c r="T25" s="198">
        <v>0</v>
      </c>
      <c r="U25" s="198">
        <v>0</v>
      </c>
      <c r="V25" s="198">
        <v>0</v>
      </c>
      <c r="W25" s="198">
        <v>0</v>
      </c>
      <c r="Y25" s="193" t="s">
        <v>201</v>
      </c>
      <c r="Z25" s="198">
        <v>0</v>
      </c>
      <c r="AA25" s="198">
        <v>0</v>
      </c>
      <c r="AB25" s="198">
        <v>5.4018445322793152E-2</v>
      </c>
      <c r="AC25" s="198">
        <v>0</v>
      </c>
      <c r="AD25" s="198">
        <v>0.40843214756258234</v>
      </c>
      <c r="AE25" s="198">
        <v>0</v>
      </c>
      <c r="AF25" s="198">
        <v>0</v>
      </c>
      <c r="AG25" s="198">
        <v>0</v>
      </c>
      <c r="AH25" s="198">
        <v>0</v>
      </c>
      <c r="AI25" s="198">
        <v>0.46245059288537549</v>
      </c>
      <c r="AK25" s="193" t="s">
        <v>201</v>
      </c>
      <c r="AL25" s="198">
        <v>0</v>
      </c>
      <c r="AM25" s="198">
        <v>48.649538866930172</v>
      </c>
      <c r="AN25" s="198">
        <v>0</v>
      </c>
      <c r="AO25" s="198">
        <v>12.252964426877471</v>
      </c>
      <c r="AP25" s="198">
        <v>19.530961791831356</v>
      </c>
      <c r="AQ25" s="198">
        <v>108.1557524028739</v>
      </c>
      <c r="AR25" s="198">
        <v>9.8814229249011856</v>
      </c>
      <c r="AS25" s="198">
        <v>68.511198945981548</v>
      </c>
      <c r="AT25" s="198">
        <v>186.59025032938075</v>
      </c>
      <c r="AU25" s="198"/>
      <c r="AV25" s="193" t="s">
        <v>201</v>
      </c>
      <c r="AW25" s="195">
        <v>0</v>
      </c>
      <c r="AX25" s="195">
        <v>0.21686746987951808</v>
      </c>
      <c r="AY25" s="195">
        <v>0</v>
      </c>
      <c r="AZ25" s="195">
        <v>0.7831325301204819</v>
      </c>
      <c r="BA25" s="198">
        <v>1097.3493975903614</v>
      </c>
      <c r="BB25" s="216">
        <v>12366.607366078639</v>
      </c>
      <c r="BC25" s="216">
        <v>981851.56626506022</v>
      </c>
      <c r="BD25" s="214">
        <v>1</v>
      </c>
      <c r="BE25" s="214">
        <v>0</v>
      </c>
      <c r="BF25" s="214">
        <v>0</v>
      </c>
      <c r="BG25" s="214">
        <v>0</v>
      </c>
      <c r="BH25" s="214">
        <v>0</v>
      </c>
      <c r="BI25" s="214">
        <v>0</v>
      </c>
    </row>
    <row r="26" spans="1:61" s="193" customFormat="1" ht="12.75" x14ac:dyDescent="0.2">
      <c r="A26" s="193" t="s">
        <v>202</v>
      </c>
      <c r="B26" s="198">
        <v>699.47929093594951</v>
      </c>
      <c r="C26" s="198">
        <v>300.373046875</v>
      </c>
      <c r="D26" s="198">
        <v>254.36328125</v>
      </c>
      <c r="E26" s="198">
        <v>144.74296281094951</v>
      </c>
      <c r="F26" s="198">
        <v>0</v>
      </c>
      <c r="G26" s="198">
        <v>144.74296281094951</v>
      </c>
      <c r="H26" s="209">
        <v>5.8913853219083809E-3</v>
      </c>
      <c r="I26" s="209">
        <v>8.823141731798748E-3</v>
      </c>
      <c r="K26" s="193" t="s">
        <v>202</v>
      </c>
      <c r="L26" s="210">
        <v>7.2767621231245112</v>
      </c>
      <c r="M26" s="211">
        <v>518.35</v>
      </c>
      <c r="N26" s="195">
        <v>0.87885723974228547</v>
      </c>
      <c r="O26" s="195">
        <v>1.1259664948453609</v>
      </c>
      <c r="P26" s="212">
        <v>1.892992118077357</v>
      </c>
      <c r="Q26" s="213">
        <v>0</v>
      </c>
      <c r="R26" s="214">
        <v>0.10910242636056038</v>
      </c>
      <c r="S26" s="215">
        <v>318.57908497283626</v>
      </c>
      <c r="T26" s="198">
        <v>0</v>
      </c>
      <c r="U26" s="198">
        <v>10.312499999999998</v>
      </c>
      <c r="V26" s="198">
        <v>0</v>
      </c>
      <c r="W26" s="198">
        <v>12.890625</v>
      </c>
      <c r="Y26" s="193" t="s">
        <v>202</v>
      </c>
      <c r="Z26" s="198">
        <v>78.71484375</v>
      </c>
      <c r="AA26" s="198">
        <v>0</v>
      </c>
      <c r="AB26" s="198">
        <v>0</v>
      </c>
      <c r="AC26" s="198">
        <v>0</v>
      </c>
      <c r="AD26" s="198">
        <v>0</v>
      </c>
      <c r="AE26" s="198">
        <v>0</v>
      </c>
      <c r="AF26" s="198">
        <v>0</v>
      </c>
      <c r="AG26" s="198">
        <v>12.029296875</v>
      </c>
      <c r="AH26" s="198">
        <v>0</v>
      </c>
      <c r="AI26" s="198">
        <v>90.744140625</v>
      </c>
      <c r="AK26" s="193" t="s">
        <v>202</v>
      </c>
      <c r="AL26" s="198">
        <v>0</v>
      </c>
      <c r="AM26" s="198">
        <v>8.71875</v>
      </c>
      <c r="AN26" s="198">
        <v>3.88671875</v>
      </c>
      <c r="AO26" s="198">
        <v>21.0390625</v>
      </c>
      <c r="AP26" s="198">
        <v>32.123046875</v>
      </c>
      <c r="AQ26" s="198">
        <v>72.027248382568359</v>
      </c>
      <c r="AR26" s="198">
        <v>30.349609375</v>
      </c>
      <c r="AS26" s="198">
        <v>151.875</v>
      </c>
      <c r="AT26" s="198">
        <v>254.36328125</v>
      </c>
      <c r="AU26" s="198"/>
      <c r="AV26" s="193" t="s">
        <v>202</v>
      </c>
      <c r="AW26" s="195">
        <v>0</v>
      </c>
      <c r="AX26" s="195">
        <v>0.13696456901110524</v>
      </c>
      <c r="AY26" s="195">
        <v>0</v>
      </c>
      <c r="AZ26" s="195">
        <v>0.86303543098889479</v>
      </c>
      <c r="BA26" s="198">
        <v>519.85193019566373</v>
      </c>
      <c r="BB26" s="216">
        <v>3782.8388352809729</v>
      </c>
      <c r="BC26" s="216">
        <v>286372.41671073507</v>
      </c>
      <c r="BD26" s="214">
        <v>0</v>
      </c>
      <c r="BE26" s="214">
        <v>0.35209379996950863</v>
      </c>
      <c r="BF26" s="214">
        <v>0.64790620003049137</v>
      </c>
      <c r="BG26" s="214">
        <v>0</v>
      </c>
      <c r="BH26" s="214">
        <v>0</v>
      </c>
      <c r="BI26" s="214">
        <v>0</v>
      </c>
    </row>
    <row r="27" spans="1:61" s="193" customFormat="1" ht="12.75" x14ac:dyDescent="0.2">
      <c r="A27" s="193" t="s">
        <v>203</v>
      </c>
      <c r="B27" s="198">
        <v>888.68128766211146</v>
      </c>
      <c r="C27" s="198">
        <v>165.64955139984866</v>
      </c>
      <c r="D27" s="198">
        <v>184.80946924656794</v>
      </c>
      <c r="E27" s="198">
        <v>538.2222670156948</v>
      </c>
      <c r="F27" s="198">
        <v>28.018592584585452</v>
      </c>
      <c r="G27" s="198">
        <v>510.20367443110939</v>
      </c>
      <c r="H27" s="209">
        <v>3.5005799215745377E-2</v>
      </c>
      <c r="I27" s="209">
        <v>3.5108786558565967E-2</v>
      </c>
      <c r="K27" s="193" t="s">
        <v>203</v>
      </c>
      <c r="L27" s="210">
        <v>11.017185575740752</v>
      </c>
      <c r="M27" s="211">
        <v>707</v>
      </c>
      <c r="N27" s="195">
        <v>1.2383955158521633</v>
      </c>
      <c r="O27" s="195">
        <v>1.2575250836120402</v>
      </c>
      <c r="P27" s="212">
        <v>3.1212984285227416</v>
      </c>
      <c r="Q27" s="213">
        <v>0.11687385147551616</v>
      </c>
      <c r="R27" s="214">
        <v>1.836665350912562E-2</v>
      </c>
      <c r="S27" s="215">
        <v>86.882224988863967</v>
      </c>
      <c r="T27" s="198">
        <v>10.986920332936977</v>
      </c>
      <c r="U27" s="198">
        <v>5.4934601664684886</v>
      </c>
      <c r="V27" s="198">
        <v>10.986920332936977</v>
      </c>
      <c r="W27" s="198">
        <v>106.43173710950168</v>
      </c>
      <c r="Y27" s="193" t="s">
        <v>203</v>
      </c>
      <c r="Z27" s="198">
        <v>13.276402551075559</v>
      </c>
      <c r="AA27" s="198">
        <v>2.334882715382121</v>
      </c>
      <c r="AB27" s="198">
        <v>0</v>
      </c>
      <c r="AC27" s="198">
        <v>4.0062695924764888</v>
      </c>
      <c r="AD27" s="198">
        <v>0.64857853205058913</v>
      </c>
      <c r="AE27" s="198">
        <v>0</v>
      </c>
      <c r="AF27" s="198">
        <v>0</v>
      </c>
      <c r="AG27" s="198">
        <v>0</v>
      </c>
      <c r="AH27" s="198">
        <v>0</v>
      </c>
      <c r="AI27" s="198">
        <v>20.266133390984759</v>
      </c>
      <c r="AK27" s="193" t="s">
        <v>203</v>
      </c>
      <c r="AL27" s="198">
        <v>0</v>
      </c>
      <c r="AM27" s="198">
        <v>11.777537563506648</v>
      </c>
      <c r="AN27" s="198">
        <v>0.35282672143552052</v>
      </c>
      <c r="AO27" s="198">
        <v>3.7468381796562538</v>
      </c>
      <c r="AP27" s="198">
        <v>15.029510323208303</v>
      </c>
      <c r="AQ27" s="198">
        <v>49.099905410080446</v>
      </c>
      <c r="AR27" s="198">
        <v>9.8729218462869035</v>
      </c>
      <c r="AS27" s="198">
        <v>125.82423521781429</v>
      </c>
      <c r="AT27" s="198">
        <v>184.80946924656794</v>
      </c>
      <c r="AU27" s="198"/>
      <c r="AV27" s="193" t="s">
        <v>203</v>
      </c>
      <c r="AW27" s="195">
        <v>0</v>
      </c>
      <c r="AX27" s="195">
        <v>0.12185159972770591</v>
      </c>
      <c r="AY27" s="195">
        <v>0</v>
      </c>
      <c r="AZ27" s="195">
        <v>0.87814840027229402</v>
      </c>
      <c r="BA27" s="198">
        <v>503.79850238257313</v>
      </c>
      <c r="BB27" s="216">
        <v>5550.4415935290763</v>
      </c>
      <c r="BC27" s="216">
        <v>355512.04901293397</v>
      </c>
      <c r="BD27" s="214">
        <v>0</v>
      </c>
      <c r="BE27" s="214">
        <v>0.50379452489166043</v>
      </c>
      <c r="BF27" s="214">
        <v>0.47175728275805018</v>
      </c>
      <c r="BG27" s="214">
        <v>0</v>
      </c>
      <c r="BH27" s="214">
        <v>0</v>
      </c>
      <c r="BI27" s="214">
        <v>2.4448192350289388E-2</v>
      </c>
    </row>
    <row r="28" spans="1:61" s="193" customFormat="1" ht="12.75" x14ac:dyDescent="0.2">
      <c r="A28" s="193" t="s">
        <v>204</v>
      </c>
      <c r="B28" s="198">
        <v>655.30277415977412</v>
      </c>
      <c r="C28" s="198">
        <v>167.16129032258064</v>
      </c>
      <c r="D28" s="198">
        <v>202.30414746543778</v>
      </c>
      <c r="E28" s="198">
        <v>285.83733637175567</v>
      </c>
      <c r="F28" s="198">
        <v>44.23963133640553</v>
      </c>
      <c r="G28" s="198">
        <v>241.59770503535012</v>
      </c>
      <c r="H28" s="209">
        <v>1.9817967947138321E-2</v>
      </c>
      <c r="I28" s="209">
        <v>1.8361050464695182E-2</v>
      </c>
      <c r="K28" s="193" t="s">
        <v>204</v>
      </c>
      <c r="L28" s="210">
        <v>12.203355912544152</v>
      </c>
      <c r="M28" s="211">
        <v>658.8</v>
      </c>
      <c r="N28" s="195">
        <v>1.1437499999999998</v>
      </c>
      <c r="O28" s="195">
        <v>1.0727272727272728</v>
      </c>
      <c r="P28" s="212">
        <v>3.3601246269237217</v>
      </c>
      <c r="Q28" s="213">
        <v>0.1880184331797235</v>
      </c>
      <c r="R28" s="214">
        <v>5.5320801128758708E-2</v>
      </c>
      <c r="S28" s="215">
        <v>166.55688893760691</v>
      </c>
      <c r="T28" s="198">
        <v>0</v>
      </c>
      <c r="U28" s="198">
        <v>0</v>
      </c>
      <c r="V28" s="198">
        <v>0</v>
      </c>
      <c r="W28" s="198">
        <v>0</v>
      </c>
      <c r="Y28" s="193" t="s">
        <v>204</v>
      </c>
      <c r="Z28" s="198">
        <v>0</v>
      </c>
      <c r="AA28" s="198">
        <v>6.8571428571428568</v>
      </c>
      <c r="AB28" s="198">
        <v>6.8663594470046085</v>
      </c>
      <c r="AC28" s="198">
        <v>13.018433179723502</v>
      </c>
      <c r="AD28" s="198">
        <v>0</v>
      </c>
      <c r="AE28" s="198">
        <v>0</v>
      </c>
      <c r="AF28" s="198">
        <v>0</v>
      </c>
      <c r="AG28" s="198">
        <v>0</v>
      </c>
      <c r="AH28" s="198">
        <v>0</v>
      </c>
      <c r="AI28" s="198">
        <v>26.741935483870968</v>
      </c>
      <c r="AK28" s="193" t="s">
        <v>204</v>
      </c>
      <c r="AL28" s="198">
        <v>0</v>
      </c>
      <c r="AM28" s="198">
        <v>4.8018433179723505</v>
      </c>
      <c r="AN28" s="198">
        <v>3.7096774193548385</v>
      </c>
      <c r="AO28" s="198">
        <v>9.7004608294930872</v>
      </c>
      <c r="AP28" s="198">
        <v>14.004608294930875</v>
      </c>
      <c r="AQ28" s="198">
        <v>68.76767397906093</v>
      </c>
      <c r="AR28" s="198">
        <v>17.281105990783409</v>
      </c>
      <c r="AS28" s="198">
        <v>116.12903225806451</v>
      </c>
      <c r="AT28" s="198">
        <v>202.30414746543778</v>
      </c>
      <c r="AU28" s="198"/>
      <c r="AV28" s="193" t="s">
        <v>204</v>
      </c>
      <c r="AW28" s="195">
        <v>0</v>
      </c>
      <c r="AX28" s="195">
        <v>0.25991189427312772</v>
      </c>
      <c r="AY28" s="195">
        <v>0</v>
      </c>
      <c r="AZ28" s="195">
        <v>0.74008810572687234</v>
      </c>
      <c r="BA28" s="198">
        <v>611.80616740088112</v>
      </c>
      <c r="BB28" s="216">
        <v>7466.0884102825194</v>
      </c>
      <c r="BC28" s="216">
        <v>257857.97356828194</v>
      </c>
      <c r="BD28" s="214">
        <v>0</v>
      </c>
      <c r="BE28" s="214">
        <v>0</v>
      </c>
      <c r="BF28" s="214">
        <v>1</v>
      </c>
      <c r="BG28" s="214">
        <v>0</v>
      </c>
      <c r="BH28" s="214">
        <v>0</v>
      </c>
      <c r="BI28" s="214">
        <v>0</v>
      </c>
    </row>
    <row r="29" spans="1:61" s="193" customFormat="1" ht="12.75" x14ac:dyDescent="0.2">
      <c r="A29" s="193" t="s">
        <v>205</v>
      </c>
      <c r="B29" s="198">
        <v>1127.8392522452868</v>
      </c>
      <c r="C29" s="198">
        <v>464.82070707070704</v>
      </c>
      <c r="D29" s="198">
        <v>452.69696969696975</v>
      </c>
      <c r="E29" s="198">
        <v>210.32157547761008</v>
      </c>
      <c r="F29" s="198">
        <v>134.5</v>
      </c>
      <c r="G29" s="198">
        <v>75.821575477610097</v>
      </c>
      <c r="H29" s="209">
        <v>1.4763026955754112E-2</v>
      </c>
      <c r="I29" s="209">
        <v>8.420720418101383E-3</v>
      </c>
      <c r="K29" s="193" t="s">
        <v>205</v>
      </c>
      <c r="L29" s="210">
        <v>14.166475616534482</v>
      </c>
      <c r="M29" s="211">
        <v>718</v>
      </c>
      <c r="N29" s="195">
        <v>1.0332421931213125</v>
      </c>
      <c r="O29" s="195">
        <v>1.0563002680965148</v>
      </c>
      <c r="P29" s="212">
        <v>3.8684355012401896</v>
      </c>
      <c r="Q29" s="213">
        <v>0</v>
      </c>
      <c r="R29" s="214">
        <v>6.482973297842777E-2</v>
      </c>
      <c r="S29" s="215">
        <v>189.30282029700908</v>
      </c>
      <c r="T29" s="198">
        <v>2.8282828282828283</v>
      </c>
      <c r="U29" s="198">
        <v>9.7777777777777786</v>
      </c>
      <c r="V29" s="198">
        <v>3.5353535353535359</v>
      </c>
      <c r="W29" s="198">
        <v>10.964646464646467</v>
      </c>
      <c r="Y29" s="193" t="s">
        <v>205</v>
      </c>
      <c r="Z29" s="198">
        <v>88.455808080808083</v>
      </c>
      <c r="AA29" s="198">
        <v>14.460858585858587</v>
      </c>
      <c r="AB29" s="198">
        <v>7.9103535353535355</v>
      </c>
      <c r="AC29" s="198">
        <v>0</v>
      </c>
      <c r="AD29" s="198">
        <v>7.5757575757575761</v>
      </c>
      <c r="AE29" s="198">
        <v>0</v>
      </c>
      <c r="AF29" s="198">
        <v>0</v>
      </c>
      <c r="AG29" s="198">
        <v>0</v>
      </c>
      <c r="AH29" s="198">
        <v>0</v>
      </c>
      <c r="AI29" s="198">
        <v>118.40277777777777</v>
      </c>
      <c r="AK29" s="193" t="s">
        <v>205</v>
      </c>
      <c r="AL29" s="198">
        <v>103.73737373737374</v>
      </c>
      <c r="AM29" s="198">
        <v>63.623737373737377</v>
      </c>
      <c r="AN29" s="198">
        <v>1.5593434343434343</v>
      </c>
      <c r="AO29" s="198">
        <v>11.154040404040405</v>
      </c>
      <c r="AP29" s="198">
        <v>13.276515151515152</v>
      </c>
      <c r="AQ29" s="198">
        <v>251.72981073359861</v>
      </c>
      <c r="AR29" s="198">
        <v>34.873737373737377</v>
      </c>
      <c r="AS29" s="198">
        <v>166.06060606060606</v>
      </c>
      <c r="AT29" s="198">
        <v>452.69696969696975</v>
      </c>
      <c r="AU29" s="198"/>
      <c r="AV29" s="193" t="s">
        <v>205</v>
      </c>
      <c r="AW29" s="195">
        <v>0.32786885245901642</v>
      </c>
      <c r="AX29" s="195">
        <v>0.18660620858039767</v>
      </c>
      <c r="AY29" s="195">
        <v>0</v>
      </c>
      <c r="AZ29" s="195">
        <v>0.48552493896058596</v>
      </c>
      <c r="BA29" s="198">
        <v>265.19707010812698</v>
      </c>
      <c r="BB29" s="216">
        <v>3756.9078272631664</v>
      </c>
      <c r="BC29" s="216">
        <v>345122.84618067666</v>
      </c>
      <c r="BD29" s="214">
        <v>0</v>
      </c>
      <c r="BE29" s="214">
        <v>0.57357511193903143</v>
      </c>
      <c r="BF29" s="214">
        <v>0.40326866822871943</v>
      </c>
      <c r="BG29" s="214">
        <v>0</v>
      </c>
      <c r="BH29" s="214">
        <v>0</v>
      </c>
      <c r="BI29" s="214">
        <v>2.3156219832249136E-2</v>
      </c>
    </row>
    <row r="30" spans="1:61" s="193" customFormat="1" ht="12.75" x14ac:dyDescent="0.2">
      <c r="A30" s="193" t="s">
        <v>206</v>
      </c>
      <c r="B30" s="198">
        <v>828.68508472187136</v>
      </c>
      <c r="C30" s="198">
        <v>246.88223140495867</v>
      </c>
      <c r="D30" s="198">
        <v>206.79235537190084</v>
      </c>
      <c r="E30" s="198">
        <v>375.01049794501182</v>
      </c>
      <c r="F30" s="198">
        <v>36.797520661157023</v>
      </c>
      <c r="G30" s="198">
        <v>338.2129772838548</v>
      </c>
      <c r="H30" s="209">
        <v>2.0034030958385945E-2</v>
      </c>
      <c r="I30" s="209">
        <v>2.1921042021569651E-2</v>
      </c>
      <c r="K30" s="193" t="s">
        <v>206</v>
      </c>
      <c r="L30" s="210">
        <v>11.300512786553574</v>
      </c>
      <c r="M30" s="211">
        <v>844.2</v>
      </c>
      <c r="N30" s="195">
        <v>1.1580246913580248</v>
      </c>
      <c r="O30" s="195">
        <v>1.2827586206896551</v>
      </c>
      <c r="P30" s="212">
        <v>3.2502709692108334</v>
      </c>
      <c r="Q30" s="213">
        <v>6.6735537190082642E-2</v>
      </c>
      <c r="R30" s="214">
        <v>6.6217906901047327E-3</v>
      </c>
      <c r="S30" s="215">
        <v>43.784530310593041</v>
      </c>
      <c r="T30" s="198">
        <v>0</v>
      </c>
      <c r="U30" s="198">
        <v>2.7272727272727266</v>
      </c>
      <c r="V30" s="198">
        <v>0</v>
      </c>
      <c r="W30" s="198">
        <v>3.4090909090909092</v>
      </c>
      <c r="Y30" s="193" t="s">
        <v>206</v>
      </c>
      <c r="Z30" s="198">
        <v>36.446280991735534</v>
      </c>
      <c r="AA30" s="198">
        <v>0</v>
      </c>
      <c r="AB30" s="198">
        <v>0.42975206611570249</v>
      </c>
      <c r="AC30" s="198">
        <v>13.568181818181818</v>
      </c>
      <c r="AD30" s="198">
        <v>10.026859504132231</v>
      </c>
      <c r="AE30" s="198">
        <v>0</v>
      </c>
      <c r="AF30" s="198">
        <v>0</v>
      </c>
      <c r="AG30" s="198">
        <v>16.037190082644628</v>
      </c>
      <c r="AH30" s="198">
        <v>0</v>
      </c>
      <c r="AI30" s="198">
        <v>76.508264462809919</v>
      </c>
      <c r="AK30" s="193" t="s">
        <v>206</v>
      </c>
      <c r="AL30" s="198">
        <v>86.776859504132233</v>
      </c>
      <c r="AM30" s="198">
        <v>33.423553719008261</v>
      </c>
      <c r="AN30" s="198">
        <v>1.3677685950413223</v>
      </c>
      <c r="AO30" s="198">
        <v>14.935950413223141</v>
      </c>
      <c r="AP30" s="198">
        <v>14.452479338842975</v>
      </c>
      <c r="AQ30" s="198">
        <v>186.92818967283654</v>
      </c>
      <c r="AR30" s="198">
        <v>19.800619834710744</v>
      </c>
      <c r="AS30" s="198">
        <v>0</v>
      </c>
      <c r="AT30" s="198">
        <v>206.79235537190084</v>
      </c>
      <c r="AU30" s="198"/>
      <c r="AV30" s="193" t="s">
        <v>206</v>
      </c>
      <c r="AW30" s="195">
        <v>1</v>
      </c>
      <c r="AX30" s="195">
        <v>0</v>
      </c>
      <c r="AY30" s="195">
        <v>0</v>
      </c>
      <c r="AZ30" s="195">
        <v>0</v>
      </c>
      <c r="BA30" s="198">
        <v>691.42857142857144</v>
      </c>
      <c r="BB30" s="216">
        <v>7813.4974124170421</v>
      </c>
      <c r="BC30" s="216">
        <v>737077.14285714296</v>
      </c>
      <c r="BD30" s="214">
        <v>0.36498602588602858</v>
      </c>
      <c r="BE30" s="214">
        <v>0.60752896576051352</v>
      </c>
      <c r="BF30" s="214">
        <v>2.7485008353457865E-2</v>
      </c>
      <c r="BG30" s="214">
        <v>0</v>
      </c>
      <c r="BH30" s="214">
        <v>0</v>
      </c>
      <c r="BI30" s="214">
        <v>0</v>
      </c>
    </row>
    <row r="31" spans="1:61" s="193" customFormat="1" ht="12.75" x14ac:dyDescent="0.2">
      <c r="A31" s="193" t="s">
        <v>207</v>
      </c>
      <c r="B31" s="198">
        <v>1480.8465332101707</v>
      </c>
      <c r="C31" s="198">
        <v>377.23033374536459</v>
      </c>
      <c r="D31" s="198">
        <v>501.87844252163165</v>
      </c>
      <c r="E31" s="198">
        <v>601.73775694317442</v>
      </c>
      <c r="F31" s="198">
        <v>58.283906056860324</v>
      </c>
      <c r="G31" s="198">
        <v>543.45385088631417</v>
      </c>
      <c r="H31" s="209">
        <v>4.5595750434405322E-2</v>
      </c>
      <c r="I31" s="209">
        <v>4.9361140137919986E-2</v>
      </c>
      <c r="K31" s="193" t="s">
        <v>207</v>
      </c>
      <c r="L31" s="210">
        <v>13.38336671493186</v>
      </c>
      <c r="M31" s="211">
        <v>642.5</v>
      </c>
      <c r="N31" s="195">
        <v>1.2332053742802302</v>
      </c>
      <c r="O31" s="195">
        <v>1.3198529411764706</v>
      </c>
      <c r="P31" s="212">
        <v>3.2049617803892749</v>
      </c>
      <c r="Q31" s="213">
        <v>0.39715698393077875</v>
      </c>
      <c r="R31" s="214">
        <v>4.9952862757101174E-2</v>
      </c>
      <c r="S31" s="215">
        <v>525.2649167765162</v>
      </c>
      <c r="T31" s="198">
        <v>0</v>
      </c>
      <c r="U31" s="198">
        <v>11.639060568603211</v>
      </c>
      <c r="V31" s="198">
        <v>0</v>
      </c>
      <c r="W31" s="198">
        <v>15.967861557478368</v>
      </c>
      <c r="Y31" s="193" t="s">
        <v>207</v>
      </c>
      <c r="Z31" s="198">
        <v>124.98274412855376</v>
      </c>
      <c r="AA31" s="198">
        <v>5.4622496909765141</v>
      </c>
      <c r="AB31" s="198">
        <v>7.0105809641532764</v>
      </c>
      <c r="AC31" s="198">
        <v>29.446229913473424</v>
      </c>
      <c r="AD31" s="198">
        <v>0</v>
      </c>
      <c r="AE31" s="198">
        <v>0</v>
      </c>
      <c r="AF31" s="198">
        <v>0</v>
      </c>
      <c r="AG31" s="198">
        <v>0</v>
      </c>
      <c r="AH31" s="198">
        <v>0</v>
      </c>
      <c r="AI31" s="198">
        <v>166.90180469715699</v>
      </c>
      <c r="AK31" s="193" t="s">
        <v>207</v>
      </c>
      <c r="AL31" s="198">
        <v>0</v>
      </c>
      <c r="AM31" s="198">
        <v>20.124697156983931</v>
      </c>
      <c r="AN31" s="198">
        <v>6.5457354758961683</v>
      </c>
      <c r="AO31" s="198">
        <v>22.00501854140915</v>
      </c>
      <c r="AP31" s="198">
        <v>23.909196538936961</v>
      </c>
      <c r="AQ31" s="198">
        <v>124.12699641395243</v>
      </c>
      <c r="AR31" s="198">
        <v>35.965389369592089</v>
      </c>
      <c r="AS31" s="198">
        <v>341.65636588380715</v>
      </c>
      <c r="AT31" s="198">
        <v>501.87844252163165</v>
      </c>
      <c r="AU31" s="198"/>
      <c r="AV31" s="193" t="s">
        <v>207</v>
      </c>
      <c r="AW31" s="195">
        <v>0</v>
      </c>
      <c r="AX31" s="195">
        <v>0</v>
      </c>
      <c r="AY31" s="195">
        <v>0</v>
      </c>
      <c r="AZ31" s="195">
        <v>1</v>
      </c>
      <c r="BA31" s="198">
        <v>264.16326530612247</v>
      </c>
      <c r="BB31" s="216">
        <v>3535.3938522056733</v>
      </c>
      <c r="BC31" s="216">
        <v>384556.14040816325</v>
      </c>
      <c r="BD31" s="214">
        <v>0.99961900417047367</v>
      </c>
      <c r="BE31" s="214">
        <v>0</v>
      </c>
      <c r="BF31" s="214">
        <v>0</v>
      </c>
      <c r="BG31" s="214">
        <v>0</v>
      </c>
      <c r="BH31" s="214">
        <v>0</v>
      </c>
      <c r="BI31" s="214">
        <v>3.809958295263316E-4</v>
      </c>
    </row>
    <row r="32" spans="1:61" s="193" customFormat="1" ht="12.75" x14ac:dyDescent="0.2">
      <c r="A32" s="193" t="s">
        <v>208</v>
      </c>
      <c r="B32" s="198">
        <v>657.47089536822421</v>
      </c>
      <c r="C32" s="198">
        <v>275.05490196078432</v>
      </c>
      <c r="D32" s="198">
        <v>572.12549019607843</v>
      </c>
      <c r="E32" s="198">
        <v>-189.70949678863855</v>
      </c>
      <c r="F32" s="198">
        <v>49.596078431372547</v>
      </c>
      <c r="G32" s="198">
        <v>-239.30557522001109</v>
      </c>
      <c r="H32" s="209">
        <v>-1.3833957789597777E-2</v>
      </c>
      <c r="I32" s="209">
        <v>-1.7863874682291857E-2</v>
      </c>
      <c r="K32" s="193" t="s">
        <v>208</v>
      </c>
      <c r="L32" s="210">
        <v>7.4261503610020485</v>
      </c>
      <c r="M32" s="211">
        <v>767</v>
      </c>
      <c r="N32" s="195">
        <v>1.1470016449828024</v>
      </c>
      <c r="O32" s="195">
        <v>1.1477272727272727</v>
      </c>
      <c r="P32" s="212">
        <v>1.5922249054125981</v>
      </c>
      <c r="Q32" s="213">
        <v>0</v>
      </c>
      <c r="R32" s="214">
        <v>0</v>
      </c>
      <c r="S32" s="215">
        <v>775.92153671697122</v>
      </c>
      <c r="T32" s="198">
        <v>0</v>
      </c>
      <c r="U32" s="198">
        <v>0</v>
      </c>
      <c r="V32" s="198">
        <v>0</v>
      </c>
      <c r="W32" s="198">
        <v>0</v>
      </c>
      <c r="Y32" s="193" t="s">
        <v>208</v>
      </c>
      <c r="Z32" s="198">
        <v>0</v>
      </c>
      <c r="AA32" s="198">
        <v>3.8862745098039215</v>
      </c>
      <c r="AB32" s="198">
        <v>10.101960784313725</v>
      </c>
      <c r="AC32" s="198">
        <v>0</v>
      </c>
      <c r="AD32" s="198">
        <v>10.588235294117647</v>
      </c>
      <c r="AE32" s="198">
        <v>0</v>
      </c>
      <c r="AF32" s="198">
        <v>0</v>
      </c>
      <c r="AG32" s="198">
        <v>0</v>
      </c>
      <c r="AH32" s="198">
        <v>0</v>
      </c>
      <c r="AI32" s="198">
        <v>24.576470588235296</v>
      </c>
      <c r="AK32" s="193" t="s">
        <v>208</v>
      </c>
      <c r="AL32" s="198">
        <v>201.37254901960785</v>
      </c>
      <c r="AM32" s="198">
        <v>143.51372549019607</v>
      </c>
      <c r="AN32" s="198">
        <v>7.5843137254901958</v>
      </c>
      <c r="AO32" s="198">
        <v>14.227450980392156</v>
      </c>
      <c r="AP32" s="198">
        <v>47.678431372549021</v>
      </c>
      <c r="AQ32" s="198">
        <v>491.72356785851593</v>
      </c>
      <c r="AR32" s="198">
        <v>31.188235294117646</v>
      </c>
      <c r="AS32" s="198">
        <v>48.941176470588232</v>
      </c>
      <c r="AT32" s="198">
        <v>572.12549019607843</v>
      </c>
      <c r="AU32" s="198"/>
      <c r="AV32" s="193" t="s">
        <v>208</v>
      </c>
      <c r="AW32" s="195">
        <v>0.74634146341463414</v>
      </c>
      <c r="AX32" s="195">
        <v>0</v>
      </c>
      <c r="AY32" s="195">
        <v>0</v>
      </c>
      <c r="AZ32" s="195">
        <v>0.25365853658536586</v>
      </c>
      <c r="BA32" s="198">
        <v>298.53658536585368</v>
      </c>
      <c r="BB32" s="216">
        <v>2216.9775711869529</v>
      </c>
      <c r="BC32" s="216">
        <v>939540.29268292687</v>
      </c>
      <c r="BD32" s="214">
        <v>0.90268079210092156</v>
      </c>
      <c r="BE32" s="214">
        <v>0</v>
      </c>
      <c r="BF32" s="214">
        <v>0</v>
      </c>
      <c r="BG32" s="214">
        <v>0</v>
      </c>
      <c r="BH32" s="214">
        <v>0</v>
      </c>
      <c r="BI32" s="214">
        <v>9.7319207899078414E-2</v>
      </c>
    </row>
    <row r="33" spans="1:61" s="193" customFormat="1" ht="12.75" x14ac:dyDescent="0.2">
      <c r="A33" s="193" t="s">
        <v>209</v>
      </c>
      <c r="B33" s="198">
        <v>1456.9773560481281</v>
      </c>
      <c r="C33" s="198">
        <v>199.14956413449565</v>
      </c>
      <c r="D33" s="198">
        <v>169.9613200498132</v>
      </c>
      <c r="E33" s="198">
        <v>1087.8664718638192</v>
      </c>
      <c r="F33" s="198">
        <v>4.6909090909090914</v>
      </c>
      <c r="G33" s="198">
        <v>1083.1755627729101</v>
      </c>
      <c r="H33" s="209">
        <v>4.881481951158869E-2</v>
      </c>
      <c r="I33" s="209">
        <v>5.0220794871004157E-2</v>
      </c>
      <c r="K33" s="193" t="s">
        <v>209</v>
      </c>
      <c r="L33" s="210">
        <v>11.690843395617895</v>
      </c>
      <c r="M33" s="211">
        <v>607.6</v>
      </c>
      <c r="N33" s="195">
        <v>1.0682137834036569</v>
      </c>
      <c r="O33" s="195">
        <v>1.2253711201079622</v>
      </c>
      <c r="P33" s="212">
        <v>3.3632375697769632</v>
      </c>
      <c r="Q33" s="213">
        <v>2.5217932752179328E-2</v>
      </c>
      <c r="R33" s="214">
        <v>6.1200018824781486E-3</v>
      </c>
      <c r="S33" s="215">
        <v>43.186534995744452</v>
      </c>
      <c r="T33" s="198">
        <v>2.9140722291407228</v>
      </c>
      <c r="U33" s="198">
        <v>3.5439601494396018</v>
      </c>
      <c r="V33" s="198">
        <v>0</v>
      </c>
      <c r="W33" s="198">
        <v>2.504234122042341</v>
      </c>
      <c r="Y33" s="193" t="s">
        <v>209</v>
      </c>
      <c r="Z33" s="198">
        <v>29.521793275217934</v>
      </c>
      <c r="AA33" s="198">
        <v>5.4396014943960154</v>
      </c>
      <c r="AB33" s="198">
        <v>6.9799501867995026</v>
      </c>
      <c r="AC33" s="198">
        <v>0</v>
      </c>
      <c r="AD33" s="198">
        <v>0</v>
      </c>
      <c r="AE33" s="198">
        <v>7.9300124533001251</v>
      </c>
      <c r="AF33" s="198">
        <v>0</v>
      </c>
      <c r="AG33" s="198">
        <v>4.7488169364881694</v>
      </c>
      <c r="AH33" s="198">
        <v>0</v>
      </c>
      <c r="AI33" s="198">
        <v>54.620174346201743</v>
      </c>
      <c r="AK33" s="193" t="s">
        <v>209</v>
      </c>
      <c r="AL33" s="198">
        <v>51.891033623910339</v>
      </c>
      <c r="AM33" s="198">
        <v>48.282067247820677</v>
      </c>
      <c r="AN33" s="198">
        <v>4.2381070983810716</v>
      </c>
      <c r="AO33" s="198">
        <v>11.448567870485679</v>
      </c>
      <c r="AP33" s="198">
        <v>25.616936488169365</v>
      </c>
      <c r="AQ33" s="198">
        <v>161.32703476533362</v>
      </c>
      <c r="AR33" s="198">
        <v>8.618854296388518</v>
      </c>
      <c r="AS33" s="198">
        <v>0</v>
      </c>
      <c r="AT33" s="198">
        <v>169.9613200498132</v>
      </c>
      <c r="AU33" s="198"/>
      <c r="AV33" s="193" t="s">
        <v>209</v>
      </c>
      <c r="AW33" s="195">
        <v>0.59661016949152545</v>
      </c>
      <c r="AX33" s="195">
        <v>0</v>
      </c>
      <c r="AY33" s="195">
        <v>0.4033898305084746</v>
      </c>
      <c r="AZ33" s="195">
        <v>0</v>
      </c>
      <c r="BA33" s="198">
        <v>725.87570621468922</v>
      </c>
      <c r="BB33" s="216">
        <v>8486.0992060394747</v>
      </c>
      <c r="BC33" s="216">
        <v>859488.54237288132</v>
      </c>
      <c r="BD33" s="214">
        <v>0.34175026913917111</v>
      </c>
      <c r="BE33" s="214">
        <v>0.62505284972000696</v>
      </c>
      <c r="BF33" s="214">
        <v>3.2628943851195379E-2</v>
      </c>
      <c r="BG33" s="214">
        <v>0</v>
      </c>
      <c r="BH33" s="214">
        <v>0</v>
      </c>
      <c r="BI33" s="214">
        <v>5.6793728962645229E-4</v>
      </c>
    </row>
    <row r="34" spans="1:61" s="193" customFormat="1" ht="12.75" x14ac:dyDescent="0.2">
      <c r="A34" s="193" t="s">
        <v>210</v>
      </c>
      <c r="B34" s="198">
        <v>1616.228996074359</v>
      </c>
      <c r="C34" s="198">
        <v>829.87837944664022</v>
      </c>
      <c r="D34" s="198">
        <v>779.45561264822129</v>
      </c>
      <c r="E34" s="198">
        <v>6.895003979497524</v>
      </c>
      <c r="F34" s="198">
        <v>51.049209486166014</v>
      </c>
      <c r="G34" s="198">
        <v>-44.15420550666849</v>
      </c>
      <c r="H34" s="209">
        <v>3.8808065042429251E-4</v>
      </c>
      <c r="I34" s="209">
        <v>-2.661748078339128E-3</v>
      </c>
      <c r="K34" s="193" t="s">
        <v>210</v>
      </c>
      <c r="L34" s="210">
        <v>9.8707304964502676</v>
      </c>
      <c r="M34" s="211">
        <v>537</v>
      </c>
      <c r="N34" s="195">
        <v>1.2465181058495822</v>
      </c>
      <c r="O34" s="195">
        <v>1.5453728661275832</v>
      </c>
      <c r="P34" s="212">
        <v>2.5852506923152569</v>
      </c>
      <c r="Q34" s="213">
        <v>0.73778656126482212</v>
      </c>
      <c r="R34" s="214">
        <v>8.3120613867994589E-2</v>
      </c>
      <c r="S34" s="215">
        <v>300.8922315881585</v>
      </c>
      <c r="T34" s="198">
        <v>1.482213438735178</v>
      </c>
      <c r="U34" s="198">
        <v>3.1719367588932808</v>
      </c>
      <c r="V34" s="198">
        <v>0</v>
      </c>
      <c r="W34" s="198">
        <v>0.22233201581027665</v>
      </c>
      <c r="Y34" s="193" t="s">
        <v>210</v>
      </c>
      <c r="Z34" s="198">
        <v>35.964426877470359</v>
      </c>
      <c r="AA34" s="198">
        <v>67.837193675889338</v>
      </c>
      <c r="AB34" s="198">
        <v>7.7075098814229248</v>
      </c>
      <c r="AC34" s="198">
        <v>47.739130434782609</v>
      </c>
      <c r="AD34" s="198">
        <v>48.99592885375494</v>
      </c>
      <c r="AE34" s="198">
        <v>0</v>
      </c>
      <c r="AF34" s="198">
        <v>0</v>
      </c>
      <c r="AG34" s="198">
        <v>14.175573122529645</v>
      </c>
      <c r="AH34" s="198">
        <v>176.5849802371541</v>
      </c>
      <c r="AI34" s="198">
        <v>399.00474308300392</v>
      </c>
      <c r="AK34" s="193" t="s">
        <v>210</v>
      </c>
      <c r="AL34" s="198">
        <v>0</v>
      </c>
      <c r="AM34" s="198">
        <v>85.352015810276669</v>
      </c>
      <c r="AN34" s="198">
        <v>22.134387351778656</v>
      </c>
      <c r="AO34" s="198">
        <v>31.594387351778657</v>
      </c>
      <c r="AP34" s="198">
        <v>24.972332015810277</v>
      </c>
      <c r="AQ34" s="198">
        <v>411.55560827383647</v>
      </c>
      <c r="AR34" s="198">
        <v>0</v>
      </c>
      <c r="AS34" s="198">
        <v>367.58893280632412</v>
      </c>
      <c r="AT34" s="198">
        <v>779.45561264822129</v>
      </c>
      <c r="AU34" s="198"/>
      <c r="AV34" s="193" t="s">
        <v>210</v>
      </c>
      <c r="AW34" s="195">
        <v>0</v>
      </c>
      <c r="AX34" s="195">
        <v>8.5257548845470682E-2</v>
      </c>
      <c r="AY34" s="195">
        <v>0</v>
      </c>
      <c r="AZ34" s="195">
        <v>0.91474245115452923</v>
      </c>
      <c r="BA34" s="198">
        <v>215.70159857904082</v>
      </c>
      <c r="BB34" s="216">
        <v>2129.132347227212</v>
      </c>
      <c r="BC34" s="216">
        <v>546500.69200710475</v>
      </c>
      <c r="BD34" s="214">
        <v>0</v>
      </c>
      <c r="BE34" s="214">
        <v>0.93051169113524024</v>
      </c>
      <c r="BF34" s="214">
        <v>4.8487536898804189E-2</v>
      </c>
      <c r="BG34" s="214">
        <v>0</v>
      </c>
      <c r="BH34" s="214">
        <v>0</v>
      </c>
      <c r="BI34" s="214">
        <v>2.100077196595565E-2</v>
      </c>
    </row>
    <row r="35" spans="1:61" s="193" customFormat="1" ht="12.75" x14ac:dyDescent="0.2">
      <c r="A35" s="193" t="s">
        <v>211</v>
      </c>
      <c r="B35" s="198">
        <v>1896.506470916986</v>
      </c>
      <c r="C35" s="198">
        <v>409.32160173160162</v>
      </c>
      <c r="D35" s="198">
        <v>368.02965367965373</v>
      </c>
      <c r="E35" s="198">
        <v>1119.1552155057309</v>
      </c>
      <c r="F35" s="198">
        <v>0</v>
      </c>
      <c r="G35" s="198">
        <v>1119.1552155057309</v>
      </c>
      <c r="H35" s="209">
        <v>6.4763670856571295E-2</v>
      </c>
      <c r="I35" s="209">
        <v>6.4763670856571295E-2</v>
      </c>
      <c r="K35" s="193" t="s">
        <v>211</v>
      </c>
      <c r="L35" s="210">
        <v>18.277135993076701</v>
      </c>
      <c r="M35" s="211">
        <v>1119.5</v>
      </c>
      <c r="N35" s="195">
        <v>1.2011802575107295</v>
      </c>
      <c r="O35" s="195">
        <v>1.4891304347826086</v>
      </c>
      <c r="P35" s="212">
        <v>5.2208253744805608</v>
      </c>
      <c r="Q35" s="213">
        <v>0.46576623376623377</v>
      </c>
      <c r="R35" s="214">
        <v>0</v>
      </c>
      <c r="S35" s="215">
        <v>63.521076574477</v>
      </c>
      <c r="T35" s="198">
        <v>5.8424242424242427</v>
      </c>
      <c r="U35" s="198">
        <v>17.675497835497833</v>
      </c>
      <c r="V35" s="198">
        <v>0</v>
      </c>
      <c r="W35" s="198">
        <v>19.055411255411251</v>
      </c>
      <c r="Y35" s="193" t="s">
        <v>211</v>
      </c>
      <c r="Z35" s="198">
        <v>177.5638961038961</v>
      </c>
      <c r="AA35" s="198">
        <v>25.21948051948052</v>
      </c>
      <c r="AB35" s="198">
        <v>4.2665367965367968</v>
      </c>
      <c r="AC35" s="198">
        <v>52.665238095238095</v>
      </c>
      <c r="AD35" s="198">
        <v>1.7846753246753246</v>
      </c>
      <c r="AE35" s="198">
        <v>32.640692640692642</v>
      </c>
      <c r="AF35" s="198">
        <v>0</v>
      </c>
      <c r="AG35" s="198">
        <v>1.7454545454545454</v>
      </c>
      <c r="AH35" s="198">
        <v>0</v>
      </c>
      <c r="AI35" s="198">
        <v>295.88597402597395</v>
      </c>
      <c r="AK35" s="193" t="s">
        <v>211</v>
      </c>
      <c r="AL35" s="198">
        <v>0</v>
      </c>
      <c r="AM35" s="198">
        <v>62.942034632034634</v>
      </c>
      <c r="AN35" s="198">
        <v>0</v>
      </c>
      <c r="AO35" s="198">
        <v>19.335151515151516</v>
      </c>
      <c r="AP35" s="198">
        <v>38.879437229437229</v>
      </c>
      <c r="AQ35" s="198">
        <v>164.92049961582427</v>
      </c>
      <c r="AR35" s="198">
        <v>43.030303030303031</v>
      </c>
      <c r="AS35" s="198">
        <v>159.82683982683983</v>
      </c>
      <c r="AT35" s="198">
        <v>368.02965367965373</v>
      </c>
      <c r="AU35" s="198"/>
      <c r="AV35" s="193" t="s">
        <v>211</v>
      </c>
      <c r="AW35" s="195">
        <v>0</v>
      </c>
      <c r="AX35" s="195">
        <v>0.17441860465116277</v>
      </c>
      <c r="AY35" s="195">
        <v>0</v>
      </c>
      <c r="AZ35" s="195">
        <v>0.82558139534883723</v>
      </c>
      <c r="BA35" s="198">
        <v>495.88550983899825</v>
      </c>
      <c r="BB35" s="216">
        <v>9063.3669003235445</v>
      </c>
      <c r="BC35" s="216">
        <v>852597.89624329167</v>
      </c>
      <c r="BD35" s="214">
        <v>0.94518195953697437</v>
      </c>
      <c r="BE35" s="214">
        <v>0</v>
      </c>
      <c r="BF35" s="214">
        <v>0</v>
      </c>
      <c r="BG35" s="214">
        <v>0</v>
      </c>
      <c r="BH35" s="214">
        <v>0</v>
      </c>
      <c r="BI35" s="214">
        <v>5.481804046302563E-2</v>
      </c>
    </row>
    <row r="36" spans="1:61" s="193" customFormat="1" ht="12.75" x14ac:dyDescent="0.2">
      <c r="A36" s="193" t="s">
        <v>212</v>
      </c>
      <c r="B36" s="198">
        <v>1350.4438782853617</v>
      </c>
      <c r="C36" s="198">
        <v>144.12265332472563</v>
      </c>
      <c r="D36" s="198">
        <v>215.65023886378304</v>
      </c>
      <c r="E36" s="198">
        <v>990.67098609685297</v>
      </c>
      <c r="F36" s="198">
        <v>0</v>
      </c>
      <c r="G36" s="198">
        <v>990.67098609685297</v>
      </c>
      <c r="H36" s="209">
        <v>5.9001695290269267E-2</v>
      </c>
      <c r="I36" s="209">
        <v>5.9001695290269267E-2</v>
      </c>
      <c r="K36" s="193" t="s">
        <v>212</v>
      </c>
      <c r="L36" s="210">
        <v>14.852754444167106</v>
      </c>
      <c r="M36" s="211">
        <v>1130</v>
      </c>
      <c r="N36" s="195">
        <v>1.2555555555555555</v>
      </c>
      <c r="O36" s="195">
        <v>1.3946188340807175</v>
      </c>
      <c r="P36" s="212">
        <v>4.3145612686457939</v>
      </c>
      <c r="Q36" s="213">
        <v>0.14865719819238218</v>
      </c>
      <c r="R36" s="214">
        <v>0</v>
      </c>
      <c r="S36" s="215">
        <v>15.110348141394304</v>
      </c>
      <c r="T36" s="198">
        <v>0</v>
      </c>
      <c r="U36" s="198">
        <v>8.5216268560361517</v>
      </c>
      <c r="V36" s="198">
        <v>0</v>
      </c>
      <c r="W36" s="198">
        <v>10.652033570045191</v>
      </c>
      <c r="Y36" s="193" t="s">
        <v>212</v>
      </c>
      <c r="Z36" s="198">
        <v>66.508715300193671</v>
      </c>
      <c r="AA36" s="198">
        <v>1.5493867010974822</v>
      </c>
      <c r="AB36" s="198">
        <v>1.6998063266623629</v>
      </c>
      <c r="AC36" s="198">
        <v>3.7779212395093609</v>
      </c>
      <c r="AD36" s="198">
        <v>3.2278889606197545</v>
      </c>
      <c r="AE36" s="198">
        <v>0</v>
      </c>
      <c r="AF36" s="198">
        <v>0</v>
      </c>
      <c r="AG36" s="198">
        <v>0</v>
      </c>
      <c r="AH36" s="198">
        <v>0</v>
      </c>
      <c r="AI36" s="198">
        <v>76.763718528082634</v>
      </c>
      <c r="AK36" s="193" t="s">
        <v>212</v>
      </c>
      <c r="AL36" s="198">
        <v>39.057456423499033</v>
      </c>
      <c r="AM36" s="198">
        <v>16.026468689477081</v>
      </c>
      <c r="AN36" s="198">
        <v>2.3686249193027762</v>
      </c>
      <c r="AO36" s="198">
        <v>7.2382182052937383</v>
      </c>
      <c r="AP36" s="198">
        <v>33.416397675919946</v>
      </c>
      <c r="AQ36" s="198">
        <v>110.95866801755939</v>
      </c>
      <c r="AR36" s="198">
        <v>19.447527437056149</v>
      </c>
      <c r="AS36" s="198">
        <v>85.216268560361527</v>
      </c>
      <c r="AT36" s="198">
        <v>215.65023886378304</v>
      </c>
      <c r="AU36" s="198"/>
      <c r="AV36" s="193" t="s">
        <v>212</v>
      </c>
      <c r="AW36" s="195">
        <v>0.42105263157894735</v>
      </c>
      <c r="AX36" s="195">
        <v>0</v>
      </c>
      <c r="AY36" s="195">
        <v>0</v>
      </c>
      <c r="AZ36" s="195">
        <v>0.57894736842105265</v>
      </c>
      <c r="BA36" s="198">
        <v>652.21052631578948</v>
      </c>
      <c r="BB36" s="216">
        <v>9687.1227932694092</v>
      </c>
      <c r="BC36" s="216">
        <v>765987.4526315789</v>
      </c>
      <c r="BD36" s="214">
        <v>0.9607656071540982</v>
      </c>
      <c r="BE36" s="214">
        <v>0</v>
      </c>
      <c r="BF36" s="214">
        <v>0</v>
      </c>
      <c r="BG36" s="214">
        <v>0</v>
      </c>
      <c r="BH36" s="214">
        <v>0</v>
      </c>
      <c r="BI36" s="214">
        <v>3.92343928459018E-2</v>
      </c>
    </row>
    <row r="37" spans="1:61" s="193" customFormat="1" ht="12.75" x14ac:dyDescent="0.2">
      <c r="A37" s="193" t="s">
        <v>213</v>
      </c>
      <c r="B37" s="198">
        <v>982.48258739170547</v>
      </c>
      <c r="C37" s="198">
        <v>337.94708939708937</v>
      </c>
      <c r="D37" s="198">
        <v>358.75212058212048</v>
      </c>
      <c r="E37" s="198">
        <v>285.78337741249555</v>
      </c>
      <c r="F37" s="198">
        <v>52.405478170478162</v>
      </c>
      <c r="G37" s="198">
        <v>233.37789924201738</v>
      </c>
      <c r="H37" s="209">
        <v>2.8071229826988772E-2</v>
      </c>
      <c r="I37" s="209">
        <v>6.5314882970293461E-2</v>
      </c>
      <c r="K37" s="193" t="s">
        <v>213</v>
      </c>
      <c r="L37" s="210">
        <v>6.7839155593505351</v>
      </c>
      <c r="M37" s="211">
        <v>513.45000000000005</v>
      </c>
      <c r="N37" s="195">
        <v>1.1397336293007772</v>
      </c>
      <c r="O37" s="195">
        <v>1.6306483300589392</v>
      </c>
      <c r="P37" s="212">
        <v>1.7252810321977503</v>
      </c>
      <c r="Q37" s="213">
        <v>0</v>
      </c>
      <c r="R37" s="214">
        <v>3.3295993874106959E-3</v>
      </c>
      <c r="S37" s="215">
        <v>543.72249063689799</v>
      </c>
      <c r="T37" s="198">
        <v>0.86951724137931041</v>
      </c>
      <c r="U37" s="198">
        <v>0.96613026819923387</v>
      </c>
      <c r="V37" s="198">
        <v>0</v>
      </c>
      <c r="W37" s="198">
        <v>0.75991111111111131</v>
      </c>
      <c r="Y37" s="193" t="s">
        <v>213</v>
      </c>
      <c r="Z37" s="198">
        <v>14.318199233716475</v>
      </c>
      <c r="AA37" s="198">
        <v>10.310344827586206</v>
      </c>
      <c r="AB37" s="198">
        <v>9.8309578544061313</v>
      </c>
      <c r="AC37" s="198">
        <v>0</v>
      </c>
      <c r="AD37" s="198">
        <v>8.2892720306513414</v>
      </c>
      <c r="AE37" s="198">
        <v>0</v>
      </c>
      <c r="AF37" s="198">
        <v>0</v>
      </c>
      <c r="AG37" s="198">
        <v>0.21072796934865901</v>
      </c>
      <c r="AH37" s="198">
        <v>0</v>
      </c>
      <c r="AI37" s="198">
        <v>42.959501915708813</v>
      </c>
      <c r="AK37" s="193" t="s">
        <v>213</v>
      </c>
      <c r="AL37" s="198">
        <v>40.259875259875258</v>
      </c>
      <c r="AM37" s="198">
        <v>43.952182952182952</v>
      </c>
      <c r="AN37" s="198">
        <v>1.6391268191268191</v>
      </c>
      <c r="AO37" s="198">
        <v>17.504158004158004</v>
      </c>
      <c r="AP37" s="198">
        <v>15.626819126819127</v>
      </c>
      <c r="AQ37" s="198">
        <v>178.45225560919945</v>
      </c>
      <c r="AR37" s="198">
        <v>29.536070686070637</v>
      </c>
      <c r="AS37" s="198">
        <v>150.72765072765074</v>
      </c>
      <c r="AT37" s="198">
        <v>358.75212058212048</v>
      </c>
      <c r="AU37" s="198"/>
      <c r="AV37" s="193" t="s">
        <v>213</v>
      </c>
      <c r="AW37" s="195">
        <v>0.1964012251148545</v>
      </c>
      <c r="AX37" s="195">
        <v>8.192955589586523E-2</v>
      </c>
      <c r="AY37" s="195">
        <v>0.1052833078101072</v>
      </c>
      <c r="AZ37" s="195">
        <v>0.61638591117917307</v>
      </c>
      <c r="BA37" s="198">
        <v>353.56814701378249</v>
      </c>
      <c r="BB37" s="216">
        <v>1392.9362912675645</v>
      </c>
      <c r="BC37" s="216">
        <v>379275.26003062777</v>
      </c>
      <c r="BD37" s="214">
        <v>0</v>
      </c>
      <c r="BE37" s="214">
        <v>0.15895371028432076</v>
      </c>
      <c r="BF37" s="214">
        <v>8.944994217083925E-2</v>
      </c>
      <c r="BG37" s="214">
        <v>0.6056931903438979</v>
      </c>
      <c r="BH37" s="214">
        <v>1.4051139577944662E-2</v>
      </c>
      <c r="BI37" s="214">
        <v>0.13185201762299747</v>
      </c>
    </row>
    <row r="38" spans="1:61" s="193" customFormat="1" ht="12.75" x14ac:dyDescent="0.2">
      <c r="A38" s="193" t="s">
        <v>214</v>
      </c>
      <c r="B38" s="198">
        <v>1596.3649082240447</v>
      </c>
      <c r="C38" s="198">
        <v>394.79016091954026</v>
      </c>
      <c r="D38" s="198">
        <v>351.80758620689653</v>
      </c>
      <c r="E38" s="198">
        <v>849.7671610976081</v>
      </c>
      <c r="F38" s="198">
        <v>30.54712643678161</v>
      </c>
      <c r="G38" s="198">
        <v>819.22003466082651</v>
      </c>
      <c r="H38" s="209">
        <v>4.9641590483676896E-2</v>
      </c>
      <c r="I38" s="209">
        <v>5.2854689517023719E-2</v>
      </c>
      <c r="K38" s="193" t="s">
        <v>214</v>
      </c>
      <c r="L38" s="210">
        <v>17.944484110362666</v>
      </c>
      <c r="M38" s="211">
        <v>930.8</v>
      </c>
      <c r="N38" s="195">
        <v>1.0909517112048759</v>
      </c>
      <c r="O38" s="195">
        <v>1.3175438596491227</v>
      </c>
      <c r="P38" s="212">
        <v>5.0096523694213015</v>
      </c>
      <c r="Q38" s="213">
        <v>0.21005747126436783</v>
      </c>
      <c r="R38" s="214">
        <v>1.1267032280000616E-2</v>
      </c>
      <c r="S38" s="215">
        <v>128.24943274445937</v>
      </c>
      <c r="T38" s="198">
        <v>0.22988505747126436</v>
      </c>
      <c r="U38" s="198">
        <v>10.606896551724137</v>
      </c>
      <c r="V38" s="198">
        <v>0</v>
      </c>
      <c r="W38" s="198">
        <v>12.678160919540231</v>
      </c>
      <c r="Y38" s="193" t="s">
        <v>214</v>
      </c>
      <c r="Z38" s="198">
        <v>76.213793103448282</v>
      </c>
      <c r="AA38" s="198">
        <v>6.1885057471264364</v>
      </c>
      <c r="AB38" s="198">
        <v>3.1816091954022987</v>
      </c>
      <c r="AC38" s="198">
        <v>10.895402298850575</v>
      </c>
      <c r="AD38" s="198">
        <v>14.320689655172414</v>
      </c>
      <c r="AE38" s="198">
        <v>0</v>
      </c>
      <c r="AF38" s="198">
        <v>6.4252873563218387</v>
      </c>
      <c r="AG38" s="198">
        <v>0</v>
      </c>
      <c r="AH38" s="198">
        <v>0</v>
      </c>
      <c r="AI38" s="198">
        <v>117.22528735632184</v>
      </c>
      <c r="AK38" s="193" t="s">
        <v>214</v>
      </c>
      <c r="AL38" s="198">
        <v>0</v>
      </c>
      <c r="AM38" s="198">
        <v>99.757471264367823</v>
      </c>
      <c r="AN38" s="198">
        <v>7.4758620689655171</v>
      </c>
      <c r="AO38" s="198">
        <v>23.337931034482757</v>
      </c>
      <c r="AP38" s="198">
        <v>14.11264367816092</v>
      </c>
      <c r="AQ38" s="198">
        <v>176.26560179680274</v>
      </c>
      <c r="AR38" s="198">
        <v>59.628275862068939</v>
      </c>
      <c r="AS38" s="198">
        <v>115.86206896551724</v>
      </c>
      <c r="AT38" s="198">
        <v>351.80758620689653</v>
      </c>
      <c r="AU38" s="198"/>
      <c r="AV38" s="193" t="s">
        <v>214</v>
      </c>
      <c r="AW38" s="195">
        <v>0</v>
      </c>
      <c r="AX38" s="195">
        <v>0.25456158957598318</v>
      </c>
      <c r="AY38" s="195">
        <v>0.30908421895629962</v>
      </c>
      <c r="AZ38" s="195">
        <v>0.4363541914677172</v>
      </c>
      <c r="BA38" s="198">
        <v>361.55061578753708</v>
      </c>
      <c r="BB38" s="216">
        <v>6487.8392800912961</v>
      </c>
      <c r="BC38" s="216">
        <v>630793.19114304893</v>
      </c>
      <c r="BD38" s="214">
        <v>0.41303291131308051</v>
      </c>
      <c r="BE38" s="214">
        <v>8.7653892457578472E-2</v>
      </c>
      <c r="BF38" s="214">
        <v>0.46163364395252138</v>
      </c>
      <c r="BG38" s="214">
        <v>0</v>
      </c>
      <c r="BH38" s="214">
        <v>0</v>
      </c>
      <c r="BI38" s="214">
        <v>3.7679552276819628E-2</v>
      </c>
    </row>
    <row r="39" spans="1:61" s="193" customFormat="1" ht="12.75" x14ac:dyDescent="0.2">
      <c r="A39" s="193" t="s">
        <v>215</v>
      </c>
      <c r="B39" s="198">
        <v>1381.8628187788636</v>
      </c>
      <c r="C39" s="198">
        <v>364.15565697814077</v>
      </c>
      <c r="D39" s="198">
        <v>419.33413403795339</v>
      </c>
      <c r="E39" s="198">
        <v>598.37302776276954</v>
      </c>
      <c r="F39" s="198">
        <v>99.927936584194086</v>
      </c>
      <c r="G39" s="198">
        <v>498.44509117857541</v>
      </c>
      <c r="H39" s="209">
        <v>2.8001686582926864E-2</v>
      </c>
      <c r="I39" s="209">
        <v>2.8997067488274089E-2</v>
      </c>
      <c r="K39" s="193" t="s">
        <v>215</v>
      </c>
      <c r="L39" s="210">
        <v>12.277101584744985</v>
      </c>
      <c r="M39" s="211">
        <v>935</v>
      </c>
      <c r="N39" s="195">
        <v>1.3982353820846418</v>
      </c>
      <c r="O39" s="195">
        <v>1.3920454545454546</v>
      </c>
      <c r="P39" s="212">
        <v>3.183658118126659</v>
      </c>
      <c r="Q39" s="213">
        <v>0.32961946673569764</v>
      </c>
      <c r="R39" s="214">
        <v>1.3254784588911397E-2</v>
      </c>
      <c r="S39" s="215">
        <v>359.9677574776407</v>
      </c>
      <c r="T39" s="198">
        <v>2.3287600310639394</v>
      </c>
      <c r="U39" s="198">
        <v>4.1307791871602388</v>
      </c>
      <c r="V39" s="198">
        <v>2.6467512296142894</v>
      </c>
      <c r="W39" s="198">
        <v>1.505720942272845</v>
      </c>
      <c r="Y39" s="193" t="s">
        <v>215</v>
      </c>
      <c r="Z39" s="198">
        <v>68.229873155578559</v>
      </c>
      <c r="AA39" s="198">
        <v>15.283458451980326</v>
      </c>
      <c r="AB39" s="198">
        <v>16.434895159202693</v>
      </c>
      <c r="AC39" s="198">
        <v>45.409267408749677</v>
      </c>
      <c r="AD39" s="198">
        <v>10.354646647683149</v>
      </c>
      <c r="AE39" s="198">
        <v>0</v>
      </c>
      <c r="AF39" s="198">
        <v>0</v>
      </c>
      <c r="AG39" s="198">
        <v>0</v>
      </c>
      <c r="AH39" s="198">
        <v>22.154801967382866</v>
      </c>
      <c r="AI39" s="198">
        <v>177.86694279057727</v>
      </c>
      <c r="AK39" s="193" t="s">
        <v>215</v>
      </c>
      <c r="AL39" s="198">
        <v>267.05548883017053</v>
      </c>
      <c r="AM39" s="198">
        <v>18.718232044198896</v>
      </c>
      <c r="AN39" s="198">
        <v>8.6476098967091044</v>
      </c>
      <c r="AO39" s="198">
        <v>22.655777083833772</v>
      </c>
      <c r="AP39" s="198">
        <v>46.281047321643044</v>
      </c>
      <c r="AQ39" s="198">
        <v>385.76451171337766</v>
      </c>
      <c r="AR39" s="198">
        <v>33.495075666586594</v>
      </c>
      <c r="AS39" s="198">
        <v>0</v>
      </c>
      <c r="AT39" s="198">
        <v>419.33413403795339</v>
      </c>
      <c r="AU39" s="198"/>
      <c r="AV39" s="193" t="s">
        <v>215</v>
      </c>
      <c r="AW39" s="195">
        <v>0.94125141562853898</v>
      </c>
      <c r="AX39" s="195">
        <v>5.8748584371460931E-2</v>
      </c>
      <c r="AY39" s="195">
        <v>0</v>
      </c>
      <c r="AZ39" s="195">
        <v>0</v>
      </c>
      <c r="BA39" s="198">
        <v>282.87655719139298</v>
      </c>
      <c r="BB39" s="216">
        <v>3264.3464440163398</v>
      </c>
      <c r="BC39" s="216">
        <v>363932.95583238959</v>
      </c>
      <c r="BD39" s="214">
        <v>0.39164656415005566</v>
      </c>
      <c r="BE39" s="214">
        <v>0.47975757485231185</v>
      </c>
      <c r="BF39" s="214">
        <v>9.8508555083384984E-3</v>
      </c>
      <c r="BG39" s="214">
        <v>0</v>
      </c>
      <c r="BH39" s="214">
        <v>1.1794887114722511E-2</v>
      </c>
      <c r="BI39" s="214">
        <v>0.10695011837457147</v>
      </c>
    </row>
    <row r="40" spans="1:61" s="193" customFormat="1" ht="12.75" x14ac:dyDescent="0.2">
      <c r="A40" s="193" t="s">
        <v>216</v>
      </c>
      <c r="B40" s="198">
        <v>1166.6241746486492</v>
      </c>
      <c r="C40" s="198">
        <v>177.23111111111112</v>
      </c>
      <c r="D40" s="198">
        <v>373.44135385444451</v>
      </c>
      <c r="E40" s="198">
        <v>615.95170968309355</v>
      </c>
      <c r="F40" s="198">
        <v>0</v>
      </c>
      <c r="G40" s="198">
        <v>615.95170968309355</v>
      </c>
      <c r="H40" s="209">
        <v>2.7147806576657846E-2</v>
      </c>
      <c r="I40" s="209">
        <v>2.7147806576657846E-2</v>
      </c>
      <c r="K40" s="193" t="s">
        <v>216</v>
      </c>
      <c r="L40" s="210">
        <v>11.933596206783234</v>
      </c>
      <c r="M40" s="211">
        <v>770.5</v>
      </c>
      <c r="N40" s="195">
        <v>1.0944602272727273</v>
      </c>
      <c r="O40" s="195">
        <v>1.3258368200836819</v>
      </c>
      <c r="P40" s="212">
        <v>3.0545487012695935</v>
      </c>
      <c r="Q40" s="213">
        <v>0.53644444444444439</v>
      </c>
      <c r="R40" s="214">
        <v>0</v>
      </c>
      <c r="S40" s="215">
        <v>360.37870199316598</v>
      </c>
      <c r="T40" s="198">
        <v>0</v>
      </c>
      <c r="U40" s="198">
        <v>0</v>
      </c>
      <c r="V40" s="198">
        <v>0</v>
      </c>
      <c r="W40" s="198">
        <v>0</v>
      </c>
      <c r="Y40" s="193" t="s">
        <v>216</v>
      </c>
      <c r="Z40" s="198">
        <v>25.193777777777779</v>
      </c>
      <c r="AA40" s="198">
        <v>14.394666666666666</v>
      </c>
      <c r="AB40" s="198">
        <v>0</v>
      </c>
      <c r="AC40" s="198">
        <v>7.1413333333333338</v>
      </c>
      <c r="AD40" s="198">
        <v>8.2862222222222215</v>
      </c>
      <c r="AE40" s="198">
        <v>6.4808888888888889</v>
      </c>
      <c r="AF40" s="198">
        <v>0</v>
      </c>
      <c r="AG40" s="198">
        <v>0</v>
      </c>
      <c r="AH40" s="198">
        <v>0</v>
      </c>
      <c r="AI40" s="198">
        <v>61.49688888888889</v>
      </c>
      <c r="AK40" s="193" t="s">
        <v>216</v>
      </c>
      <c r="AL40" s="198">
        <v>209.77777777777777</v>
      </c>
      <c r="AM40" s="198">
        <v>69.096888888888884</v>
      </c>
      <c r="AN40" s="198">
        <v>7.0826666666666664</v>
      </c>
      <c r="AO40" s="198">
        <v>12.503111111111112</v>
      </c>
      <c r="AP40" s="198">
        <v>27.455111111111112</v>
      </c>
      <c r="AQ40" s="198">
        <v>356.21863032098764</v>
      </c>
      <c r="AR40" s="198">
        <v>17.180909410000055</v>
      </c>
      <c r="AS40" s="198">
        <v>0</v>
      </c>
      <c r="AT40" s="198">
        <v>373.44135385444451</v>
      </c>
      <c r="AU40" s="198"/>
      <c r="AV40" s="193" t="s">
        <v>216</v>
      </c>
      <c r="AW40" s="195">
        <v>1</v>
      </c>
      <c r="AX40" s="195">
        <v>0</v>
      </c>
      <c r="AY40" s="195">
        <v>0</v>
      </c>
      <c r="AZ40" s="195">
        <v>0</v>
      </c>
      <c r="BA40" s="198">
        <v>356.14179719703213</v>
      </c>
      <c r="BB40" s="216">
        <v>4250.0524001074664</v>
      </c>
      <c r="BC40" s="216">
        <v>472247.50535861496</v>
      </c>
      <c r="BD40" s="214">
        <v>1</v>
      </c>
      <c r="BE40" s="214">
        <v>0</v>
      </c>
      <c r="BF40" s="214">
        <v>0</v>
      </c>
      <c r="BG40" s="214">
        <v>0</v>
      </c>
      <c r="BH40" s="214">
        <v>0</v>
      </c>
      <c r="BI40" s="214">
        <v>0</v>
      </c>
    </row>
    <row r="41" spans="1:61" s="193" customFormat="1" ht="12.75" x14ac:dyDescent="0.2">
      <c r="A41" s="193" t="s">
        <v>217</v>
      </c>
      <c r="B41" s="198">
        <v>1018.9617792802612</v>
      </c>
      <c r="C41" s="198">
        <v>524.07261682242995</v>
      </c>
      <c r="D41" s="198">
        <v>285.88288317757014</v>
      </c>
      <c r="E41" s="198">
        <v>209.00627928026108</v>
      </c>
      <c r="F41" s="198">
        <v>46.794392523364486</v>
      </c>
      <c r="G41" s="198">
        <v>162.2118867568966</v>
      </c>
      <c r="H41" s="209">
        <v>1.6359156068082775E-2</v>
      </c>
      <c r="I41" s="209">
        <v>2.0394401388926082E-2</v>
      </c>
      <c r="K41" s="193" t="s">
        <v>217</v>
      </c>
      <c r="L41" s="210">
        <v>10.496254165348446</v>
      </c>
      <c r="M41" s="211">
        <v>726.00000000000011</v>
      </c>
      <c r="N41" s="195">
        <v>1.3231273920174962</v>
      </c>
      <c r="O41" s="195">
        <v>1.5289139633286319</v>
      </c>
      <c r="P41" s="212">
        <v>2.2236286779639896</v>
      </c>
      <c r="Q41" s="213">
        <v>0</v>
      </c>
      <c r="R41" s="214">
        <v>4.2471623230936895E-2</v>
      </c>
      <c r="S41" s="215">
        <v>801.50263614527194</v>
      </c>
      <c r="T41" s="198">
        <v>0</v>
      </c>
      <c r="U41" s="198">
        <v>0</v>
      </c>
      <c r="V41" s="198">
        <v>0</v>
      </c>
      <c r="W41" s="198">
        <v>0</v>
      </c>
      <c r="Y41" s="193" t="s">
        <v>217</v>
      </c>
      <c r="Z41" s="198">
        <v>0</v>
      </c>
      <c r="AA41" s="198">
        <v>27.49196261682243</v>
      </c>
      <c r="AB41" s="198">
        <v>38.466168224299068</v>
      </c>
      <c r="AC41" s="198">
        <v>0</v>
      </c>
      <c r="AD41" s="198">
        <v>24.519719626168225</v>
      </c>
      <c r="AE41" s="198">
        <v>0</v>
      </c>
      <c r="AF41" s="198">
        <v>0</v>
      </c>
      <c r="AG41" s="198">
        <v>81.996448598130854</v>
      </c>
      <c r="AH41" s="198">
        <v>0</v>
      </c>
      <c r="AI41" s="198">
        <v>172.47429906542055</v>
      </c>
      <c r="AK41" s="193" t="s">
        <v>217</v>
      </c>
      <c r="AL41" s="198">
        <v>0</v>
      </c>
      <c r="AM41" s="198">
        <v>12.324672897196262</v>
      </c>
      <c r="AN41" s="198">
        <v>0</v>
      </c>
      <c r="AO41" s="198">
        <v>40.532710280373834</v>
      </c>
      <c r="AP41" s="198">
        <v>22.672897196261683</v>
      </c>
      <c r="AQ41" s="198">
        <v>198.43022796750805</v>
      </c>
      <c r="AR41" s="198">
        <v>29.684378504672942</v>
      </c>
      <c r="AS41" s="198">
        <v>57.177570093457952</v>
      </c>
      <c r="AT41" s="198">
        <v>285.88288317757014</v>
      </c>
      <c r="AU41" s="198"/>
      <c r="AV41" s="193" t="s">
        <v>217</v>
      </c>
      <c r="AW41" s="195">
        <v>0</v>
      </c>
      <c r="AX41" s="195">
        <v>0</v>
      </c>
      <c r="AY41" s="195">
        <v>0.39473684210526316</v>
      </c>
      <c r="AZ41" s="195">
        <v>0.60526315789473684</v>
      </c>
      <c r="BA41" s="198">
        <v>932.12341197822127</v>
      </c>
      <c r="BB41" s="216">
        <v>9783.8042455952109</v>
      </c>
      <c r="BC41" s="216">
        <v>944842.10526315775</v>
      </c>
      <c r="BD41" s="214">
        <v>1</v>
      </c>
      <c r="BE41" s="214">
        <v>0</v>
      </c>
      <c r="BF41" s="214">
        <v>0</v>
      </c>
      <c r="BG41" s="214">
        <v>0</v>
      </c>
      <c r="BH41" s="214">
        <v>0</v>
      </c>
      <c r="BI41" s="214">
        <v>0</v>
      </c>
    </row>
    <row r="42" spans="1:61" s="45" customFormat="1" x14ac:dyDescent="0.25">
      <c r="A42" s="46" t="s">
        <v>165</v>
      </c>
      <c r="B42" s="47">
        <v>1123.6818679887881</v>
      </c>
      <c r="C42" s="47">
        <v>348.02583003844165</v>
      </c>
      <c r="D42" s="47">
        <v>397.29923818239189</v>
      </c>
      <c r="E42" s="47">
        <v>378.35679976795467</v>
      </c>
      <c r="F42" s="47">
        <v>41.466262735631702</v>
      </c>
      <c r="G42" s="47">
        <v>336.89053703232298</v>
      </c>
      <c r="H42" s="48">
        <v>2.2363287870056269E-2</v>
      </c>
      <c r="I42" s="48">
        <v>2.9644539277223676E-2</v>
      </c>
      <c r="K42" s="46" t="s">
        <v>165</v>
      </c>
      <c r="L42" s="49">
        <v>12.614587996231499</v>
      </c>
      <c r="M42" s="47">
        <v>825.47777777777765</v>
      </c>
      <c r="N42" s="50">
        <v>1.1940750090491286</v>
      </c>
      <c r="O42" s="50">
        <v>1.3428801172820466</v>
      </c>
      <c r="P42" s="51">
        <v>3.3604834770464955</v>
      </c>
      <c r="Q42" s="49">
        <v>0.17177347816163299</v>
      </c>
      <c r="R42" s="50">
        <v>2.7924665671197016E-2</v>
      </c>
      <c r="S42" s="52">
        <v>290.88967575216742</v>
      </c>
      <c r="T42" s="47">
        <v>5.3841341578310651</v>
      </c>
      <c r="U42" s="47">
        <v>7.1990592085976557</v>
      </c>
      <c r="V42" s="47">
        <v>3.2606248730282532</v>
      </c>
      <c r="W42" s="47">
        <v>9.3818440487080395</v>
      </c>
      <c r="Y42" s="46" t="s">
        <v>165</v>
      </c>
      <c r="Z42" s="47">
        <v>62.450120061929496</v>
      </c>
      <c r="AA42" s="47">
        <v>13.840878385271752</v>
      </c>
      <c r="AB42" s="47">
        <v>8.4102879385074107</v>
      </c>
      <c r="AC42" s="47">
        <v>14.436129048645423</v>
      </c>
      <c r="AD42" s="47">
        <v>8.8530996623722853</v>
      </c>
      <c r="AE42" s="47">
        <v>3.1250635762026313</v>
      </c>
      <c r="AF42" s="47">
        <v>0.78811783804670466</v>
      </c>
      <c r="AG42" s="47">
        <v>4.0352138059658094</v>
      </c>
      <c r="AH42" s="47">
        <v>5.820702310745979</v>
      </c>
      <c r="AI42" s="47">
        <v>121.7596126276875</v>
      </c>
      <c r="AK42" s="46" t="s">
        <v>165</v>
      </c>
      <c r="AL42" s="47">
        <v>41.939606106458129</v>
      </c>
      <c r="AM42" s="47">
        <v>57.340665390185762</v>
      </c>
      <c r="AN42" s="47">
        <v>5.0455863342658871</v>
      </c>
      <c r="AO42" s="47">
        <v>19.784125291165196</v>
      </c>
      <c r="AP42" s="47">
        <v>25.31666682009703</v>
      </c>
      <c r="AQ42" s="47">
        <v>198.340512189371</v>
      </c>
      <c r="AR42" s="47">
        <v>29.71415402512234</v>
      </c>
      <c r="AS42" s="47">
        <v>169.07785419238587</v>
      </c>
      <c r="AT42" s="47">
        <v>397.29923818239189</v>
      </c>
      <c r="AV42" s="46" t="s">
        <v>165</v>
      </c>
      <c r="AW42" s="50">
        <v>0.22557253443079694</v>
      </c>
      <c r="AX42" s="50">
        <v>9.0793524395270095E-2</v>
      </c>
      <c r="AY42" s="50">
        <v>5.9157021442205832E-2</v>
      </c>
      <c r="AZ42" s="50">
        <v>0.62447691973172703</v>
      </c>
      <c r="BA42" s="47">
        <v>417.43671260236954</v>
      </c>
      <c r="BB42" s="60">
        <v>4916.5622530707924</v>
      </c>
      <c r="BC42" s="60">
        <v>513030.12318395264</v>
      </c>
      <c r="BD42" s="53">
        <v>0.47422904687376444</v>
      </c>
      <c r="BE42" s="53">
        <v>0.29838293197390436</v>
      </c>
      <c r="BF42" s="53">
        <v>0.14762687805717159</v>
      </c>
      <c r="BG42" s="53">
        <v>5.0590458458909145E-2</v>
      </c>
      <c r="BH42" s="53">
        <v>7.5930886363473555E-4</v>
      </c>
      <c r="BI42" s="53">
        <v>2.8411375772615679E-2</v>
      </c>
    </row>
    <row r="43" spans="1:61" x14ac:dyDescent="0.25">
      <c r="Z43" s="2"/>
      <c r="AA43" s="2"/>
      <c r="AB43" s="2"/>
      <c r="AC43" s="2"/>
      <c r="AD43" s="2"/>
      <c r="AE43" s="2"/>
      <c r="AF43" s="2"/>
      <c r="AG43" s="2"/>
      <c r="AH43" s="2"/>
      <c r="AI43" s="2"/>
    </row>
    <row r="44" spans="1:61" x14ac:dyDescent="0.25">
      <c r="B44" s="43"/>
      <c r="C44" s="43"/>
      <c r="D44" s="43"/>
      <c r="E44" s="43"/>
      <c r="L44" s="43"/>
      <c r="M44" s="43"/>
      <c r="N44" s="43"/>
      <c r="O44" s="43"/>
      <c r="P44" s="43"/>
      <c r="Q44" s="43"/>
      <c r="R44" s="43"/>
      <c r="S44" s="43"/>
      <c r="T44" s="43"/>
      <c r="U44" s="43"/>
      <c r="V44" s="43"/>
      <c r="W44" s="43"/>
      <c r="AI44" s="43"/>
      <c r="AS44" s="43"/>
      <c r="AT44" s="43"/>
      <c r="BA44" s="43"/>
      <c r="BB44" s="43"/>
    </row>
    <row r="45" spans="1:61" x14ac:dyDescent="0.25">
      <c r="L45" s="43"/>
      <c r="BA45" s="43"/>
      <c r="BB45" s="43"/>
    </row>
    <row r="46" spans="1:61" x14ac:dyDescent="0.25">
      <c r="L46" s="43"/>
    </row>
    <row r="47" spans="1:61" x14ac:dyDescent="0.25">
      <c r="L47" s="43"/>
    </row>
    <row r="48" spans="1:61" x14ac:dyDescent="0.25">
      <c r="L48" s="43"/>
    </row>
    <row r="49" spans="5:14" x14ac:dyDescent="0.25">
      <c r="L49" s="43"/>
    </row>
    <row r="50" spans="5:14" x14ac:dyDescent="0.25">
      <c r="L50" s="43"/>
    </row>
    <row r="51" spans="5:14" x14ac:dyDescent="0.25">
      <c r="F51" s="240"/>
      <c r="I51" s="239"/>
      <c r="L51" s="43"/>
    </row>
    <row r="52" spans="5:14" x14ac:dyDescent="0.25">
      <c r="F52" s="240"/>
      <c r="I52" s="239"/>
      <c r="L52" s="43"/>
    </row>
    <row r="53" spans="5:14" x14ac:dyDescent="0.25">
      <c r="F53" s="240"/>
      <c r="I53" s="239"/>
      <c r="L53" s="43"/>
    </row>
    <row r="54" spans="5:14" x14ac:dyDescent="0.25">
      <c r="F54" s="240"/>
      <c r="I54" s="239"/>
      <c r="L54" s="43"/>
    </row>
    <row r="55" spans="5:14" x14ac:dyDescent="0.25">
      <c r="F55" s="240"/>
      <c r="I55" s="240"/>
      <c r="L55" s="43"/>
    </row>
    <row r="56" spans="5:14" x14ac:dyDescent="0.25">
      <c r="F56" s="240"/>
      <c r="I56" s="240"/>
      <c r="L56" s="43"/>
    </row>
    <row r="57" spans="5:14" x14ac:dyDescent="0.25">
      <c r="E57" s="238"/>
      <c r="F57" s="239"/>
      <c r="I57" s="240"/>
      <c r="L57" s="43"/>
    </row>
    <row r="58" spans="5:14" x14ac:dyDescent="0.25">
      <c r="F58" s="240"/>
      <c r="I58" s="240"/>
      <c r="L58" s="43"/>
    </row>
    <row r="59" spans="5:14" x14ac:dyDescent="0.25">
      <c r="F59" s="240"/>
      <c r="I59" s="240"/>
      <c r="L59" s="43"/>
    </row>
    <row r="60" spans="5:14" x14ac:dyDescent="0.25">
      <c r="F60" s="240"/>
      <c r="I60" s="240"/>
      <c r="L60" s="43"/>
    </row>
    <row r="61" spans="5:14" x14ac:dyDescent="0.25">
      <c r="F61" s="240"/>
      <c r="I61" s="240"/>
      <c r="L61" s="43"/>
    </row>
    <row r="62" spans="5:14" x14ac:dyDescent="0.25">
      <c r="F62" s="240"/>
      <c r="I62" s="240"/>
      <c r="L62" s="43"/>
    </row>
    <row r="63" spans="5:14" x14ac:dyDescent="0.25">
      <c r="F63" s="240"/>
      <c r="I63" s="240"/>
      <c r="L63" s="43"/>
    </row>
    <row r="64" spans="5:14" x14ac:dyDescent="0.25">
      <c r="F64" s="240"/>
      <c r="I64" s="240"/>
      <c r="L64" s="43"/>
      <c r="N64" s="30"/>
    </row>
    <row r="65" spans="6:14" x14ac:dyDescent="0.25">
      <c r="F65" s="240"/>
      <c r="I65" s="240"/>
      <c r="L65" s="43"/>
      <c r="N65" s="57"/>
    </row>
    <row r="66" spans="6:14" x14ac:dyDescent="0.25">
      <c r="L66" s="43"/>
    </row>
    <row r="67" spans="6:14" x14ac:dyDescent="0.25">
      <c r="L67" s="43"/>
    </row>
    <row r="68" spans="6:14" x14ac:dyDescent="0.25">
      <c r="L68" s="43"/>
    </row>
    <row r="69" spans="6:14" x14ac:dyDescent="0.25">
      <c r="L69" s="43"/>
    </row>
    <row r="70" spans="6:14" x14ac:dyDescent="0.25">
      <c r="L70" s="43"/>
    </row>
    <row r="71" spans="6:14" x14ac:dyDescent="0.25">
      <c r="L71" s="43"/>
    </row>
    <row r="72" spans="6:14" x14ac:dyDescent="0.25">
      <c r="L72" s="43"/>
    </row>
    <row r="73" spans="6:14" x14ac:dyDescent="0.25">
      <c r="L73" s="43"/>
    </row>
    <row r="74" spans="6:14" x14ac:dyDescent="0.25">
      <c r="L74" s="43"/>
    </row>
  </sheetData>
  <mergeCells count="2">
    <mergeCell ref="BD3:BI3"/>
    <mergeCell ref="AW3:BC3"/>
  </mergeCells>
  <pageMargins left="0.7" right="0.7" top="0.75" bottom="0.75" header="0.3" footer="0.3"/>
  <pageSetup paperSize="9" orientation="portrait" r:id="rId1"/>
  <headerFooter>
    <oddHeader>&amp;C&amp;"Arial"&amp;12&amp;K000000OFFICIAL&amp;1#</oddHeader>
    <oddFooter>&amp;C&amp;1#&amp;"Arial"&amp;12&amp;K000000OFFICIAL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EDJTR Document" ma:contentTypeID="0x010100611F6414DFB111E7BA88F9DF1743E31700106DAFD3D442FF4B8E6C6192F751FA17" ma:contentTypeVersion="28" ma:contentTypeDescription="DEDJTR Document" ma:contentTypeScope="" ma:versionID="2f0f15849b7970bd0e5edeb9ea42a3d2">
  <xsd:schema xmlns:xsd="http://www.w3.org/2001/XMLSchema" xmlns:xs="http://www.w3.org/2001/XMLSchema" xmlns:p="http://schemas.microsoft.com/office/2006/metadata/properties" xmlns:ns2="1970f3ff-c7c3-4b73-8f0c-0bc260d159f3" xmlns:ns3="8755090f-653e-484b-bca3-4319d0e09c6e" xmlns:ns4="5ff07fab-7e36-4994-99ee-f24a261d0371" targetNamespace="http://schemas.microsoft.com/office/2006/metadata/properties" ma:root="true" ma:fieldsID="a1b8e2fc16b45a89ae4976f61a38882f" ns2:_="" ns3:_="" ns4:_="">
    <xsd:import namespace="1970f3ff-c7c3-4b73-8f0c-0bc260d159f3"/>
    <xsd:import namespace="8755090f-653e-484b-bca3-4319d0e09c6e"/>
    <xsd:import namespace="5ff07fab-7e36-4994-99ee-f24a261d0371"/>
    <xsd:element name="properties">
      <xsd:complexType>
        <xsd:sequence>
          <xsd:element name="documentManagement">
            <xsd:complexType>
              <xsd:all>
                <xsd:element ref="ns2:g46a9f61d38540a784cfecbd3da27bca" minOccurs="0"/>
                <xsd:element ref="ns3:TaxCatchAll" minOccurs="0"/>
                <xsd:element ref="ns3:TaxCatchAllLabel" minOccurs="0"/>
                <xsd:element ref="ns2:b4605c5f9d584382a57fb8476d85f713" minOccurs="0"/>
                <xsd:element ref="ns2:p31afe295eb448f092f13ab8c2af2c33" minOccurs="0"/>
                <xsd:element ref="ns2:hcae176ec3a54dbeadeeec1b38baec58" minOccurs="0"/>
                <xsd:element ref="ns2:lf5681727d5b4cc1a5c417fcf66e2a7b"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Location" minOccurs="0"/>
                <xsd:element ref="ns4:MediaLengthInSeconds"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70f3ff-c7c3-4b73-8f0c-0bc260d159f3" elementFormDefault="qualified">
    <xsd:import namespace="http://schemas.microsoft.com/office/2006/documentManagement/types"/>
    <xsd:import namespace="http://schemas.microsoft.com/office/infopath/2007/PartnerControls"/>
    <xsd:element name="g46a9f61d38540a784cfecbd3da27bca" ma:index="8" nillable="true" ma:taxonomy="true" ma:internalName="g46a9f61d38540a784cfecbd3da27bca" ma:taxonomyFieldName="DEDJTRGroup" ma:displayName="Group" ma:fieldId="{046a9f61-d385-40a7-84cf-ecbd3da27bca}" ma:sspId="9292314e-c97d-49c1-8ae7-4cb6e1c4f97c" ma:termSetId="da3e7bcb-eeaa-4707-acea-ba4da45cec05" ma:anchorId="00000000-0000-0000-0000-000000000000" ma:open="false" ma:isKeyword="false">
      <xsd:complexType>
        <xsd:sequence>
          <xsd:element ref="pc:Terms" minOccurs="0" maxOccurs="1"/>
        </xsd:sequence>
      </xsd:complexType>
    </xsd:element>
    <xsd:element name="b4605c5f9d584382a57fb8476d85f713" ma:index="12" nillable="true" ma:taxonomy="true" ma:internalName="b4605c5f9d584382a57fb8476d85f713" ma:taxonomyFieldName="DEDJTRDivision" ma:displayName="Division" ma:fieldId="{b4605c5f-9d58-4382-a57f-b8476d85f713}" ma:sspId="9292314e-c97d-49c1-8ae7-4cb6e1c4f97c" ma:termSetId="da3e7bcb-eeaa-4707-acea-ba4da45cec05" ma:anchorId="00000000-0000-0000-0000-000000000000" ma:open="false" ma:isKeyword="false">
      <xsd:complexType>
        <xsd:sequence>
          <xsd:element ref="pc:Terms" minOccurs="0" maxOccurs="1"/>
        </xsd:sequence>
      </xsd:complexType>
    </xsd:element>
    <xsd:element name="p31afe295eb448f092f13ab8c2af2c33" ma:index="14" nillable="true" ma:taxonomy="true" ma:internalName="p31afe295eb448f092f13ab8c2af2c33" ma:taxonomyFieldName="DEDJTRBranch" ma:displayName="Branch" ma:fieldId="{931afe29-5eb4-48f0-92f1-3ab8c2af2c33}" ma:sspId="9292314e-c97d-49c1-8ae7-4cb6e1c4f97c" ma:termSetId="da3e7bcb-eeaa-4707-acea-ba4da45cec05" ma:anchorId="00000000-0000-0000-0000-000000000000" ma:open="false" ma:isKeyword="false">
      <xsd:complexType>
        <xsd:sequence>
          <xsd:element ref="pc:Terms" minOccurs="0" maxOccurs="1"/>
        </xsd:sequence>
      </xsd:complexType>
    </xsd:element>
    <xsd:element name="hcae176ec3a54dbeadeeec1b38baec58" ma:index="16" nillable="true" ma:taxonomy="true" ma:internalName="hcae176ec3a54dbeadeeec1b38baec58" ma:taxonomyFieldName="DEDJTRSection" ma:displayName="Section" ma:fieldId="{1cae176e-c3a5-4dbe-adee-ec1b38baec58}" ma:sspId="9292314e-c97d-49c1-8ae7-4cb6e1c4f97c" ma:termSetId="da3e7bcb-eeaa-4707-acea-ba4da45cec05" ma:anchorId="00000000-0000-0000-0000-000000000000" ma:open="false" ma:isKeyword="false">
      <xsd:complexType>
        <xsd:sequence>
          <xsd:element ref="pc:Terms" minOccurs="0" maxOccurs="1"/>
        </xsd:sequence>
      </xsd:complexType>
    </xsd:element>
    <xsd:element name="lf5681727d5b4cc1a5c417fcf66e2a7b" ma:index="18" nillable="true" ma:taxonomy="true" ma:internalName="lf5681727d5b4cc1a5c417fcf66e2a7b" ma:taxonomyFieldName="DEDJTRSecurityClassification" ma:displayName="Security Classification" ma:fieldId="{5f568172-7d5b-4cc1-a5c4-17fcf66e2a7b}" ma:sspId="9292314e-c97d-49c1-8ae7-4cb6e1c4f97c" ma:termSetId="e639de15-6b57-4d67-aed9-4113af6bf4b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755090f-653e-484b-bca3-4319d0e09c6e"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a1bc7ad3-1a34-49a2-8a75-acb52c42b7bb}" ma:internalName="TaxCatchAll" ma:showField="CatchAllData" ma:web="8755090f-653e-484b-bca3-4319d0e09c6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a1bc7ad3-1a34-49a2-8a75-acb52c42b7bb}" ma:internalName="TaxCatchAllLabel" ma:readOnly="true" ma:showField="CatchAllDataLabel" ma:web="8755090f-653e-484b-bca3-4319d0e09c6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ff07fab-7e36-4994-99ee-f24a261d0371"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AutoTags" ma:index="22" nillable="true" ma:displayName="Tags" ma:internalName="MediaServiceAutoTag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DateTaken" ma:index="26" nillable="true" ma:displayName="MediaServiceDateTaken" ma:hidden="true" ma:internalName="MediaServiceDateTaken" ma:readOnly="true">
      <xsd:simpleType>
        <xsd:restriction base="dms:Text"/>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Location" ma:index="29" nillable="true" ma:displayName="Location" ma:internalName="MediaServiceLocation" ma:readOnly="true">
      <xsd:simpleType>
        <xsd:restriction base="dms:Text"/>
      </xsd:simpleType>
    </xsd:element>
    <xsd:element name="MediaLengthInSeconds" ma:index="30" nillable="true" ma:displayName="MediaLengthInSeconds" ma:hidden="true" ma:internalName="MediaLengthInSeconds" ma:readOnly="true">
      <xsd:simpleType>
        <xsd:restriction base="dms:Unknow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9292314e-c97d-49c1-8ae7-4cb6e1c4f97c"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hcae176ec3a54dbeadeeec1b38baec58 xmlns="1970f3ff-c7c3-4b73-8f0c-0bc260d159f3">
      <Terms xmlns="http://schemas.microsoft.com/office/infopath/2007/PartnerControls"/>
    </hcae176ec3a54dbeadeeec1b38baec58>
    <p31afe295eb448f092f13ab8c2af2c33 xmlns="1970f3ff-c7c3-4b73-8f0c-0bc260d159f3">
      <Terms xmlns="http://schemas.microsoft.com/office/infopath/2007/PartnerControls"/>
    </p31afe295eb448f092f13ab8c2af2c33>
    <lf5681727d5b4cc1a5c417fcf66e2a7b xmlns="1970f3ff-c7c3-4b73-8f0c-0bc260d159f3">
      <Terms xmlns="http://schemas.microsoft.com/office/infopath/2007/PartnerControls"/>
    </lf5681727d5b4cc1a5c417fcf66e2a7b>
    <TaxCatchAll xmlns="8755090f-653e-484b-bca3-4319d0e09c6e" xsi:nil="true"/>
    <b4605c5f9d584382a57fb8476d85f713 xmlns="1970f3ff-c7c3-4b73-8f0c-0bc260d159f3">
      <Terms xmlns="http://schemas.microsoft.com/office/infopath/2007/PartnerControls"/>
    </b4605c5f9d584382a57fb8476d85f713>
    <g46a9f61d38540a784cfecbd3da27bca xmlns="1970f3ff-c7c3-4b73-8f0c-0bc260d159f3">
      <Terms xmlns="http://schemas.microsoft.com/office/infopath/2007/PartnerControls"/>
    </g46a9f61d38540a784cfecbd3da27bca>
    <lcf76f155ced4ddcb4097134ff3c332f xmlns="5ff07fab-7e36-4994-99ee-f24a261d037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B31E2C0-067C-4FAF-AAE0-0F95E2129A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70f3ff-c7c3-4b73-8f0c-0bc260d159f3"/>
    <ds:schemaRef ds:uri="8755090f-653e-484b-bca3-4319d0e09c6e"/>
    <ds:schemaRef ds:uri="5ff07fab-7e36-4994-99ee-f24a261d03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5D4737-1127-4108-B01D-CAF0F6217BE1}">
  <ds:schemaRefs>
    <ds:schemaRef ds:uri="http://schemas.microsoft.com/sharepoint/v3/contenttype/forms"/>
  </ds:schemaRefs>
</ds:datastoreItem>
</file>

<file path=customXml/itemProps3.xml><?xml version="1.0" encoding="utf-8"?>
<ds:datastoreItem xmlns:ds="http://schemas.openxmlformats.org/officeDocument/2006/customXml" ds:itemID="{79460EED-26B2-4E0B-935D-7B8156B66AC8}">
  <ds:schemaRefs>
    <ds:schemaRef ds:uri="8755090f-653e-484b-bca3-4319d0e09c6e"/>
    <ds:schemaRef ds:uri="http://schemas.microsoft.com/office/2006/documentManagement/types"/>
    <ds:schemaRef ds:uri="1970f3ff-c7c3-4b73-8f0c-0bc260d159f3"/>
    <ds:schemaRef ds:uri="http://schemas.microsoft.com/office/2006/metadata/properties"/>
    <ds:schemaRef ds:uri="http://purl.org/dc/elements/1.1/"/>
    <ds:schemaRef ds:uri="http://schemas.openxmlformats.org/package/2006/metadata/core-properties"/>
    <ds:schemaRef ds:uri="5ff07fab-7e36-4994-99ee-f24a261d0371"/>
    <ds:schemaRef ds:uri="http://schemas.microsoft.com/office/infopath/2007/PartnerControl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vt:i4>
      </vt:variant>
    </vt:vector>
  </HeadingPairs>
  <TitlesOfParts>
    <vt:vector size="25" baseType="lpstr">
      <vt:lpstr>A1-A6</vt:lpstr>
      <vt:lpstr>B1-B5</vt:lpstr>
      <vt:lpstr>B6-B7</vt:lpstr>
      <vt:lpstr>B8-B9</vt:lpstr>
      <vt:lpstr>B10-B11</vt:lpstr>
      <vt:lpstr>B12</vt:lpstr>
      <vt:lpstr>B13</vt:lpstr>
      <vt:lpstr>B14</vt:lpstr>
      <vt:lpstr>C1-C5</vt:lpstr>
      <vt:lpstr>C6-C7</vt:lpstr>
      <vt:lpstr>C8-C9</vt:lpstr>
      <vt:lpstr>C10-C11</vt:lpstr>
      <vt:lpstr>C12</vt:lpstr>
      <vt:lpstr>C13</vt:lpstr>
      <vt:lpstr>C14</vt:lpstr>
      <vt:lpstr>D1-D5</vt:lpstr>
      <vt:lpstr>D6-D7</vt:lpstr>
      <vt:lpstr>D8-D9</vt:lpstr>
      <vt:lpstr>D10-D11</vt:lpstr>
      <vt:lpstr>D12</vt:lpstr>
      <vt:lpstr>D13</vt:lpstr>
      <vt:lpstr>D14</vt:lpstr>
      <vt:lpstr>E1-E2</vt:lpstr>
      <vt:lpstr>F1</vt:lpstr>
      <vt:lpstr>'B1-B5'!Print_Area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J Henty (DEDJTR)</dc:creator>
  <cp:lastModifiedBy>Sam J Henty (DJPR)</cp:lastModifiedBy>
  <cp:lastPrinted>2021-10-21T01:02:51Z</cp:lastPrinted>
  <dcterms:created xsi:type="dcterms:W3CDTF">2021-10-20T02:50:49Z</dcterms:created>
  <dcterms:modified xsi:type="dcterms:W3CDTF">2022-12-06T03:23:16Z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0x010100611F6414DFB111E7BA88F9DF1743E31700106DAFD3D442FF4B8E6C6192F751FA17</vt:lpwstr>
  </property>
  <property fmtid="{D5CDD505-2E9C-101B-9397-08002B2CF9AE}" pid="3" name="DEDJTRBranch">
    <vt:lpwstr/>
  </property>
  <property fmtid="{D5CDD505-2E9C-101B-9397-08002B2CF9AE}" pid="4" name="DEDJTRSection">
    <vt:lpwstr/>
  </property>
  <property fmtid="{D5CDD505-2E9C-101B-9397-08002B2CF9AE}" pid="5" name="DEDJTRGroup">
    <vt:lpwstr/>
  </property>
  <property fmtid="{D5CDD505-2E9C-101B-9397-08002B2CF9AE}" pid="6" name="DEDJTRSecurityClassification">
    <vt:lpwstr/>
  </property>
  <property fmtid="{D5CDD505-2E9C-101B-9397-08002B2CF9AE}" pid="7" name="DEDJTRDivision">
    <vt:lpwstr/>
  </property>
  <property fmtid="{D5CDD505-2E9C-101B-9397-08002B2CF9AE}" pid="8" name="MediaServiceImageTags">
    <vt:lpwstr/>
  </property>
  <property fmtid="{D5CDD505-2E9C-101B-9397-08002B2CF9AE}" pid="9" name="MSIP_Label_d00a4df9-c942-4b09-b23a-6c1023f6de27_Enabled">
    <vt:lpwstr>true</vt:lpwstr>
  </property>
  <property fmtid="{D5CDD505-2E9C-101B-9397-08002B2CF9AE}" pid="10" name="MSIP_Label_d00a4df9-c942-4b09-b23a-6c1023f6de27_SetDate">
    <vt:lpwstr>2022-12-06T03:20:53Z</vt:lpwstr>
  </property>
  <property fmtid="{D5CDD505-2E9C-101B-9397-08002B2CF9AE}" pid="11" name="MSIP_Label_d00a4df9-c942-4b09-b23a-6c1023f6de27_Method">
    <vt:lpwstr>Privileged</vt:lpwstr>
  </property>
  <property fmtid="{D5CDD505-2E9C-101B-9397-08002B2CF9AE}" pid="12" name="MSIP_Label_d00a4df9-c942-4b09-b23a-6c1023f6de27_Name">
    <vt:lpwstr>Official (DJPR)</vt:lpwstr>
  </property>
  <property fmtid="{D5CDD505-2E9C-101B-9397-08002B2CF9AE}" pid="13" name="MSIP_Label_d00a4df9-c942-4b09-b23a-6c1023f6de27_SiteId">
    <vt:lpwstr>722ea0be-3e1c-4b11-ad6f-9401d6856e24</vt:lpwstr>
  </property>
  <property fmtid="{D5CDD505-2E9C-101B-9397-08002B2CF9AE}" pid="14" name="MSIP_Label_d00a4df9-c942-4b09-b23a-6c1023f6de27_ActionId">
    <vt:lpwstr>ab606c21-bacf-45b8-bbc3-6b1f87dfb3f2</vt:lpwstr>
  </property>
  <property fmtid="{D5CDD505-2E9C-101B-9397-08002B2CF9AE}" pid="15" name="MSIP_Label_d00a4df9-c942-4b09-b23a-6c1023f6de27_ContentBits">
    <vt:lpwstr>3</vt:lpwstr>
  </property>
</Properties>
</file>